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ony_8GM\PF\TRASPARENZA\"/>
    </mc:Choice>
  </mc:AlternateContent>
  <xr:revisionPtr revIDLastSave="0" documentId="8_{1E583790-BD29-49E3-88DA-AFA585DA17E9}" xr6:coauthVersionLast="47" xr6:coauthVersionMax="47" xr10:uidLastSave="{00000000-0000-0000-0000-000000000000}"/>
  <bookViews>
    <workbookView xWindow="-110" yWindow="-110" windowWidth="19420" windowHeight="11020" xr2:uid="{0EAE43C5-5F73-4390-AFEB-85D7BE9D7F30}"/>
  </bookViews>
  <sheets>
    <sheet name="2022" sheetId="1" r:id="rId1"/>
  </sheets>
  <definedNames>
    <definedName name="_xlnm._FilterDatabase" localSheetId="0" hidden="1">'2022'!$A$2:$E$61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8" i="1" l="1"/>
  <c r="L67" i="1"/>
  <c r="J72" i="1"/>
  <c r="J71" i="1"/>
  <c r="J70" i="1"/>
  <c r="J69" i="1"/>
  <c r="J68" i="1"/>
  <c r="J67" i="1"/>
  <c r="B47" i="1"/>
  <c r="G25" i="1"/>
  <c r="H3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L73" i="1" l="1"/>
  <c r="J73" i="1"/>
  <c r="J74" i="1" s="1"/>
  <c r="E50" i="1"/>
  <c r="E59" i="1" s="1"/>
  <c r="E4" i="1"/>
  <c r="H4" i="1" s="1"/>
  <c r="E5" i="1" l="1"/>
  <c r="E6" i="1" l="1"/>
  <c r="H6" i="1" s="1"/>
  <c r="H5" i="1"/>
  <c r="E7" i="1" l="1"/>
  <c r="E8" i="1" s="1"/>
  <c r="H7" i="1" s="1"/>
  <c r="E9" i="1" l="1"/>
  <c r="E10" i="1" l="1"/>
  <c r="H8" i="1" s="1"/>
  <c r="E11" i="1" l="1"/>
  <c r="E12" i="1" l="1"/>
  <c r="E13" i="1" l="1"/>
  <c r="E14" i="1" l="1"/>
  <c r="E15" i="1" l="1"/>
  <c r="E16" i="1" s="1"/>
  <c r="H10" i="1" s="1"/>
  <c r="H9" i="1"/>
  <c r="E17" i="1" l="1"/>
  <c r="H11" i="1" s="1"/>
  <c r="E18" i="1" l="1"/>
  <c r="H12" i="1" s="1"/>
  <c r="E19" i="1" l="1"/>
  <c r="H13" i="1" s="1"/>
  <c r="E20" i="1" l="1"/>
  <c r="E21" i="1" l="1"/>
  <c r="H14" i="1" s="1"/>
  <c r="E22" i="1" l="1"/>
  <c r="H15" i="1" s="1"/>
  <c r="E23" i="1" l="1"/>
  <c r="H16" i="1" s="1"/>
  <c r="E24" i="1" l="1"/>
  <c r="E25" i="1" l="1"/>
  <c r="E26" i="1" l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H17" i="1"/>
  <c r="E38" i="1" l="1"/>
  <c r="E39" i="1" s="1"/>
  <c r="H18" i="1"/>
  <c r="E40" i="1" l="1"/>
  <c r="H19" i="1"/>
  <c r="E41" i="1" l="1"/>
  <c r="E42" i="1" s="1"/>
  <c r="H20" i="1"/>
  <c r="E43" i="1" l="1"/>
  <c r="H21" i="1"/>
  <c r="E44" i="1" l="1"/>
  <c r="H22" i="1"/>
  <c r="E45" i="1" l="1"/>
  <c r="H23" i="1"/>
  <c r="H24" i="1" l="1"/>
  <c r="E46" i="1"/>
  <c r="H25" i="1" s="1"/>
</calcChain>
</file>

<file path=xl/sharedStrings.xml><?xml version="1.0" encoding="utf-8"?>
<sst xmlns="http://schemas.openxmlformats.org/spreadsheetml/2006/main" count="118" uniqueCount="51">
  <si>
    <t xml:space="preserve">Data </t>
  </si>
  <si>
    <t>Importo</t>
  </si>
  <si>
    <t>Causale</t>
  </si>
  <si>
    <t>Categoria</t>
  </si>
  <si>
    <t>Saldo</t>
  </si>
  <si>
    <t>Saldo progr.</t>
  </si>
  <si>
    <t>Competenze 1° trimestre 2023</t>
  </si>
  <si>
    <t>Bonifico da Fam. Tommasoli - 50% BdS "N.Tommasoli"</t>
  </si>
  <si>
    <t>Commissionni bonifico ordinario</t>
  </si>
  <si>
    <t>Oneri bancari</t>
  </si>
  <si>
    <t>Imposte e tasse</t>
  </si>
  <si>
    <t>Contributo</t>
  </si>
  <si>
    <t>Affitto Alcione</t>
  </si>
  <si>
    <t>Rimborso spese relatori</t>
  </si>
  <si>
    <t>Rimborso spese per ARUBA</t>
  </si>
  <si>
    <t>Spese organizzative</t>
  </si>
  <si>
    <t>Spese BdS Tommasoli</t>
  </si>
  <si>
    <t>Totale costi</t>
  </si>
  <si>
    <t>Ricavi</t>
  </si>
  <si>
    <t>Totale  ricavi</t>
  </si>
  <si>
    <t>Costi</t>
  </si>
  <si>
    <t>Prospettiva Famiglia 2022</t>
  </si>
  <si>
    <t>Imposta di bollo da 01/10/2021 a 31/12/2021</t>
  </si>
  <si>
    <t>Prelevamento per saldo fatture BdS N.Tommasoli</t>
  </si>
  <si>
    <t>Bonifico a Gardoni Riccardo per supporto estemporaneo nelle dirette video</t>
  </si>
  <si>
    <t>Imposta di bollo da 01/01/2022 a 31/03/2022</t>
  </si>
  <si>
    <t>Contributo da Comune di Verona per "Scuola per Genitori 2021-2022"</t>
  </si>
  <si>
    <t>Bonifico a cooperativa sociale "Noi Insieme" per "presenti" ai relatori della stagione di SpG</t>
  </si>
  <si>
    <t>Quota annua adesione a "Sulle Regole"</t>
  </si>
  <si>
    <t xml:space="preserve">Rinfresco per relatori </t>
  </si>
  <si>
    <t>Competenze 2° trimestre 2022</t>
  </si>
  <si>
    <t>Imposta di bollo da 01/04/2022 a 30/06/2022</t>
  </si>
  <si>
    <t>Quote associative</t>
  </si>
  <si>
    <t>Bonifico da Daniela Galletta</t>
  </si>
  <si>
    <t>Bonifico per contributo spese a "La giusta via" per pranzo della legalità</t>
  </si>
  <si>
    <t>Competenze 3° trimestre 2022</t>
  </si>
  <si>
    <t>Imposta di bollo da 01/07/2022 a 30/09/2022</t>
  </si>
  <si>
    <t>Bonifico a TRACK srl per targhe e stampe BdS Tommasoli</t>
  </si>
  <si>
    <t>Bonifiico a favore IC F.Cappa - BdS Tommasoli</t>
  </si>
  <si>
    <t>Bonifiico a favore Liceo Messedaglia - BdS Tommasoli</t>
  </si>
  <si>
    <t>Bonifiico a favore scuola L.Dorigo - BdS Tommasoli</t>
  </si>
  <si>
    <t>Bonifiico a favore CPIA - BdS Tommasoli</t>
  </si>
  <si>
    <t>Premio BdS a favore Scuola in Ospedale - IC 9 Valdonega</t>
  </si>
  <si>
    <t>Ricarica telefono sportelli di consulenza PF</t>
  </si>
  <si>
    <t>Pagamento stampe e locandine</t>
  </si>
  <si>
    <t>Pagamento libri forniti da Jolly del Libro</t>
  </si>
  <si>
    <t>Bonifico a fav. Parrocchia S.Croce per disponibilità Alcione</t>
  </si>
  <si>
    <t>Bonifico da Comune di Verona</t>
  </si>
  <si>
    <t>Rimborso spese relatori (prog. Generazioni)</t>
  </si>
  <si>
    <t>Competenze da 1/10/2022 a 31/12/2022</t>
  </si>
  <si>
    <t>Disavanzo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</si>
</sst>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1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0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theme="1"/>
      <name val="Aptos Narrow"/>
      <family val="2"/>
      <scheme val="minor"/>
    </font>
    <font>
      <b/>
      <sz val="14"/>
      <color theme="1"/>
      <name val="Calibri"/>
      <family val="2"/>
    </font>
    <font>
      <i/>
      <sz val="11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  <xf numFmtId="164" fontId="1" fillId="0" borderId="1" xfId="0" applyNumberFormat="1" applyFont="1" applyBorder="1"/>
    <xf numFmtId="164" fontId="1" fillId="0" borderId="1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164" fontId="2" fillId="0" borderId="1" xfId="0" applyNumberFormat="1" applyFont="1" applyBorder="1"/>
    <xf numFmtId="164" fontId="4" fillId="3" borderId="1" xfId="0" applyNumberFormat="1" applyFont="1" applyFill="1" applyBorder="1"/>
    <xf numFmtId="164" fontId="2" fillId="0" borderId="2" xfId="0" applyNumberFormat="1" applyFont="1" applyBorder="1"/>
    <xf numFmtId="164" fontId="1" fillId="0" borderId="0" xfId="0" applyNumberFormat="1" applyFont="1"/>
    <xf numFmtId="164" fontId="6" fillId="0" borderId="1" xfId="0" applyNumberFormat="1" applyFont="1" applyBorder="1"/>
    <xf numFmtId="164" fontId="4" fillId="0" borderId="1" xfId="0" applyNumberFormat="1" applyFont="1" applyBorder="1"/>
    <xf numFmtId="0" fontId="0" fillId="0" borderId="1" xfId="0" applyBorder="1"/>
    <xf numFmtId="0" fontId="7" fillId="0" borderId="1" xfId="0" applyFont="1" applyBorder="1"/>
    <xf numFmtId="164" fontId="7" fillId="0" borderId="1" xfId="0" applyNumberFormat="1" applyFont="1" applyBorder="1"/>
    <xf numFmtId="164" fontId="8" fillId="0" borderId="1" xfId="0" applyNumberFormat="1" applyFont="1" applyBorder="1"/>
    <xf numFmtId="0" fontId="5" fillId="0" borderId="1" xfId="0" applyFont="1" applyBorder="1" applyAlignment="1">
      <alignment horizontal="center"/>
    </xf>
    <xf numFmtId="164" fontId="9" fillId="0" borderId="0" xfId="0" applyNumberFormat="1" applyFont="1"/>
    <xf numFmtId="0" fontId="10" fillId="4" borderId="1" xfId="0" applyFont="1" applyFill="1" applyBorder="1"/>
    <xf numFmtId="164" fontId="10" fillId="4" borderId="1" xfId="0" applyNumberFormat="1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b="1"/>
              <a:t>Saldo c/c 2022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spPr>
            <a:solidFill>
              <a:srgbClr val="33CC33"/>
            </a:solidFill>
            <a:ln w="25400">
              <a:noFill/>
            </a:ln>
            <a:effectLst/>
          </c:spPr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0-ABBB-442F-9D8E-D243B5A1647C}"/>
              </c:ext>
            </c:extLst>
          </c:dPt>
          <c:dPt>
            <c:idx val="7"/>
            <c:bubble3D val="0"/>
            <c:spPr>
              <a:solidFill>
                <a:srgbClr val="33CC33"/>
              </a:solidFill>
              <a:ln>
                <a:noFill/>
              </a:ln>
              <a:effectLst/>
            </c:spPr>
          </c:dPt>
          <c:cat>
            <c:numRef>
              <c:f>'2022'!$G$3:$G$25</c:f>
              <c:numCache>
                <c:formatCode>m/d/yyyy</c:formatCode>
                <c:ptCount val="23"/>
                <c:pt idx="0">
                  <c:v>44562</c:v>
                </c:pt>
                <c:pt idx="1">
                  <c:v>44569</c:v>
                </c:pt>
                <c:pt idx="2">
                  <c:v>44595</c:v>
                </c:pt>
                <c:pt idx="3">
                  <c:v>44640</c:v>
                </c:pt>
                <c:pt idx="4">
                  <c:v>44652</c:v>
                </c:pt>
                <c:pt idx="5">
                  <c:v>44655</c:v>
                </c:pt>
                <c:pt idx="6">
                  <c:v>44659</c:v>
                </c:pt>
                <c:pt idx="7">
                  <c:v>44715</c:v>
                </c:pt>
                <c:pt idx="8">
                  <c:v>44742</c:v>
                </c:pt>
                <c:pt idx="9">
                  <c:v>44746</c:v>
                </c:pt>
                <c:pt idx="10">
                  <c:v>44760</c:v>
                </c:pt>
                <c:pt idx="11">
                  <c:v>44832</c:v>
                </c:pt>
                <c:pt idx="12">
                  <c:v>44834</c:v>
                </c:pt>
                <c:pt idx="13">
                  <c:v>44837</c:v>
                </c:pt>
                <c:pt idx="14">
                  <c:v>44839</c:v>
                </c:pt>
                <c:pt idx="15">
                  <c:v>44848</c:v>
                </c:pt>
                <c:pt idx="16">
                  <c:v>44854</c:v>
                </c:pt>
                <c:pt idx="17">
                  <c:v>44880</c:v>
                </c:pt>
                <c:pt idx="18">
                  <c:v>44887</c:v>
                </c:pt>
                <c:pt idx="19">
                  <c:v>44893</c:v>
                </c:pt>
                <c:pt idx="20">
                  <c:v>44896</c:v>
                </c:pt>
                <c:pt idx="21">
                  <c:v>44917</c:v>
                </c:pt>
                <c:pt idx="22">
                  <c:v>44926</c:v>
                </c:pt>
              </c:numCache>
            </c:numRef>
          </c:cat>
          <c:val>
            <c:numRef>
              <c:f>'2022'!$H$3:$H$25</c:f>
              <c:numCache>
                <c:formatCode>#,##0.00_ ;[Red]\-#,##0.00\ </c:formatCode>
                <c:ptCount val="23"/>
                <c:pt idx="0">
                  <c:v>6185.4</c:v>
                </c:pt>
                <c:pt idx="1">
                  <c:v>6160.19</c:v>
                </c:pt>
                <c:pt idx="2">
                  <c:v>5360.19</c:v>
                </c:pt>
                <c:pt idx="3">
                  <c:v>5340.79</c:v>
                </c:pt>
                <c:pt idx="4">
                  <c:v>5188.71</c:v>
                </c:pt>
                <c:pt idx="5">
                  <c:v>6164.05</c:v>
                </c:pt>
                <c:pt idx="6">
                  <c:v>5879.89</c:v>
                </c:pt>
                <c:pt idx="7">
                  <c:v>5729.9900000000007</c:v>
                </c:pt>
                <c:pt idx="8">
                  <c:v>5711.8400000000011</c:v>
                </c:pt>
                <c:pt idx="9">
                  <c:v>5686.9100000000008</c:v>
                </c:pt>
                <c:pt idx="10">
                  <c:v>5696.9100000000008</c:v>
                </c:pt>
                <c:pt idx="11">
                  <c:v>5594.8300000000008</c:v>
                </c:pt>
                <c:pt idx="12">
                  <c:v>5576.6800000000012</c:v>
                </c:pt>
                <c:pt idx="13">
                  <c:v>5951.6800000000012</c:v>
                </c:pt>
                <c:pt idx="14">
                  <c:v>5896.4700000000012</c:v>
                </c:pt>
                <c:pt idx="15">
                  <c:v>4808.6300000000019</c:v>
                </c:pt>
                <c:pt idx="16">
                  <c:v>4508.6300000000019</c:v>
                </c:pt>
                <c:pt idx="17">
                  <c:v>4138.6300000000019</c:v>
                </c:pt>
                <c:pt idx="18">
                  <c:v>3736.550000000002</c:v>
                </c:pt>
                <c:pt idx="19">
                  <c:v>4136.550000000002</c:v>
                </c:pt>
                <c:pt idx="20">
                  <c:v>4016.550000000002</c:v>
                </c:pt>
                <c:pt idx="21">
                  <c:v>3986.550000000002</c:v>
                </c:pt>
                <c:pt idx="22">
                  <c:v>3968.4000000000019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E0-4F7B-B7F8-4FF31D1983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1303272"/>
        <c:axId val="784800752"/>
      </c:areaChart>
      <c:dateAx>
        <c:axId val="45130327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84800752"/>
        <c:crosses val="autoZero"/>
        <c:auto val="1"/>
        <c:lblOffset val="100"/>
        <c:baseTimeUnit val="days"/>
      </c:dateAx>
      <c:valAx>
        <c:axId val="78480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 ;[Red]\-#,##0.00\ " sourceLinked="1"/>
        <c:majorTickMark val="out"/>
        <c:minorTickMark val="in"/>
        <c:tickLblPos val="nextTo"/>
        <c:spPr>
          <a:noFill/>
          <a:ln>
            <a:solidFill>
              <a:sysClr val="windowText" lastClr="000000">
                <a:lumMod val="25000"/>
                <a:lumOff val="75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513032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blipFill dpi="0" rotWithShape="1">
      <a:blip xmlns:r="http://schemas.openxmlformats.org/officeDocument/2006/relationships" r:embed="rId3">
        <a:alphaModFix amt="97000"/>
      </a:blip>
      <a:srcRect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>
      <a:glow rad="101600">
        <a:schemeClr val="accent4">
          <a:satMod val="175000"/>
          <a:alpha val="40000"/>
        </a:schemeClr>
      </a:glow>
      <a:outerShdw blurRad="50800" dist="50800" algn="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1400" b="1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Narrow" panose="02110004020202020204"/>
              </a:rPr>
              <a:t>Voci di entrata e uscita</a:t>
            </a:r>
          </a:p>
        </c:rich>
      </c:tx>
      <c:overlay val="0"/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3413670166229222"/>
          <c:y val="0.18152551541744305"/>
          <c:w val="0.82697440944881895"/>
          <c:h val="0.541970326625838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chemeClr val="tx2">
                  <a:lumMod val="75000"/>
                  <a:lumOff val="2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08E9-4687-A205-D810450C3E8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'2022'!$D$51:$D$58</c:f>
              <c:strCache>
                <c:ptCount val="8"/>
                <c:pt idx="0">
                  <c:v>Imposte e tasse</c:v>
                </c:pt>
                <c:pt idx="1">
                  <c:v>Oneri bancari</c:v>
                </c:pt>
                <c:pt idx="2">
                  <c:v>Spese organizzative</c:v>
                </c:pt>
                <c:pt idx="3">
                  <c:v>Rimborso spese relatori</c:v>
                </c:pt>
                <c:pt idx="4">
                  <c:v>Affitto Alcione</c:v>
                </c:pt>
                <c:pt idx="5">
                  <c:v>Spese BdS Tommasoli</c:v>
                </c:pt>
                <c:pt idx="6">
                  <c:v>Quote associative</c:v>
                </c:pt>
                <c:pt idx="7">
                  <c:v>Contributo</c:v>
                </c:pt>
              </c:strCache>
            </c:strRef>
          </c:cat>
          <c:val>
            <c:numRef>
              <c:f>'2022'!$E$51:$E$58</c:f>
              <c:numCache>
                <c:formatCode>#,##0.00_ ;[Red]\-#,##0.00\ </c:formatCode>
                <c:ptCount val="8"/>
                <c:pt idx="0">
                  <c:v>-100.01</c:v>
                </c:pt>
                <c:pt idx="1">
                  <c:v>-96.73</c:v>
                </c:pt>
                <c:pt idx="2">
                  <c:v>-510</c:v>
                </c:pt>
                <c:pt idx="3">
                  <c:v>-399.9</c:v>
                </c:pt>
                <c:pt idx="4">
                  <c:v>-400</c:v>
                </c:pt>
                <c:pt idx="5">
                  <c:v>-2495.36</c:v>
                </c:pt>
                <c:pt idx="6">
                  <c:v>10</c:v>
                </c:pt>
                <c:pt idx="7">
                  <c:v>1775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75-44EF-B0ED-3CDE0C4DC48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364778408"/>
        <c:axId val="364778768"/>
      </c:barChart>
      <c:catAx>
        <c:axId val="364778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64778768"/>
        <c:crosses val="autoZero"/>
        <c:auto val="1"/>
        <c:lblAlgn val="ctr"/>
        <c:lblOffset val="5"/>
        <c:tickLblSkip val="1"/>
        <c:noMultiLvlLbl val="0"/>
      </c:catAx>
      <c:valAx>
        <c:axId val="364778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 ;[Red]\-#,##0.0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64778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  <a:ln w="25400" cap="rnd" cmpd="tri" algn="ctr">
      <a:gradFill flip="none" rotWithShape="1">
        <a:gsLst>
          <a:gs pos="0">
            <a:schemeClr val="accent6">
              <a:lumMod val="5000"/>
              <a:lumOff val="95000"/>
              <a:alpha val="95000"/>
            </a:schemeClr>
          </a:gs>
          <a:gs pos="74000">
            <a:schemeClr val="accent6">
              <a:lumMod val="45000"/>
              <a:lumOff val="55000"/>
            </a:schemeClr>
          </a:gs>
          <a:gs pos="83000">
            <a:schemeClr val="accent6">
              <a:lumMod val="45000"/>
              <a:lumOff val="55000"/>
            </a:schemeClr>
          </a:gs>
          <a:gs pos="100000">
            <a:schemeClr val="accent6">
              <a:lumMod val="30000"/>
              <a:lumOff val="70000"/>
            </a:schemeClr>
          </a:gs>
        </a:gsLst>
        <a:lin ang="5400000" scaled="1"/>
        <a:tileRect/>
      </a:gradFill>
      <a:bevel/>
    </a:ln>
    <a:effectLst>
      <a:glow rad="63500">
        <a:schemeClr val="accent5">
          <a:satMod val="175000"/>
          <a:alpha val="40000"/>
        </a:schemeClr>
      </a:glow>
      <a:outerShdw blurRad="50800" dir="5400000" algn="t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b="1"/>
              <a:t>Costi - Distribuzione per voce</a:t>
            </a:r>
          </a:p>
        </c:rich>
      </c:tx>
      <c:layout>
        <c:manualLayout>
          <c:xMode val="edge"/>
          <c:yMode val="edge"/>
          <c:x val="0.2224376352899145"/>
          <c:y val="4.5673694181890632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BAB-4976-84F2-F619EF0F0C4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BAB-4976-84F2-F619EF0F0C4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BAB-4976-84F2-F619EF0F0C4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BAB-4976-84F2-F619EF0F0C4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BAB-4976-84F2-F619EF0F0C4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BAB-4976-84F2-F619EF0F0C45}"/>
              </c:ext>
            </c:extLst>
          </c:dPt>
          <c:dLbls>
            <c:dLbl>
              <c:idx val="0"/>
              <c:layout>
                <c:manualLayout>
                  <c:x val="-0.26391096979332274"/>
                  <c:y val="5.4545454545454522E-2"/>
                </c:manualLayout>
              </c:layout>
              <c:tx>
                <c:rich>
                  <a:bodyPr rot="0" spcFirstLastPara="1" vertOverflow="clip" horzOverflow="clip" vert="horz" wrap="square" lIns="36576" tIns="18288" rIns="36576" bIns="18288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7082B293-D152-422D-AFBA-BC01B30F8391}" type="CATEGORYNAME">
                      <a:rPr lang="en-US">
                        <a:solidFill>
                          <a:schemeClr val="tx1"/>
                        </a:solidFill>
                      </a:rPr>
                      <a:pPr>
                        <a:defRPr/>
                      </a:pPr>
                      <a:t>[NOME CATEGORIA]</a:t>
                    </a:fld>
                    <a:r>
                      <a:rPr lang="en-US" baseline="0">
                        <a:solidFill>
                          <a:schemeClr val="tx1"/>
                        </a:solidFill>
                      </a:rPr>
                      <a:t>; </a:t>
                    </a:r>
                    <a:fld id="{A23A3A12-D585-4AB0-861C-2F7C3DD896B9}" type="VALUE">
                      <a:rPr lang="en-US" baseline="0">
                        <a:solidFill>
                          <a:schemeClr val="tx1"/>
                        </a:solidFill>
                      </a:rPr>
                      <a:pPr>
                        <a:defRPr/>
                      </a:pPr>
                      <a:t>[VALORE]</a:t>
                    </a:fld>
                    <a:endParaRPr lang="en-US" baseline="0">
                      <a:solidFill>
                        <a:schemeClr val="tx1"/>
                      </a:solidFill>
                    </a:endParaRPr>
                  </a:p>
                </c:rich>
              </c:tx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  <a:extLst>
                    <a:ext uri="{C807C97D-BFC1-408E-A445-0C87EB9F89A2}">
                      <ask:lineSketchStyleProps xmlns:ask="http://schemas.microsoft.com/office/drawing/2018/sketchyshapes" sd="0">
                        <a:custGeom>
                          <a:avLst/>
                          <a:gdLst/>
                          <a:ahLst/>
                          <a:cxnLst/>
                          <a:rect l="0" t="0" r="0" b="0"/>
                          <a:pathLst/>
                        </a:custGeom>
                        <ask:type/>
                      </ask:lineSketchStyleProps>
                    </a:ext>
                  </a:extLst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ound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FBAB-4976-84F2-F619EF0F0C45}"/>
                </c:ext>
              </c:extLst>
            </c:dLbl>
            <c:dLbl>
              <c:idx val="1"/>
              <c:layout>
                <c:manualLayout>
                  <c:x val="4.7694753577106404E-2"/>
                  <c:y val="2.7272727272727271E-2"/>
                </c:manualLayout>
              </c:layout>
              <c:tx>
                <c:rich>
                  <a:bodyPr/>
                  <a:lstStyle/>
                  <a:p>
                    <a:fld id="{668745AC-F2C2-42BD-989A-8770C5F2852A}" type="CATEGORYNAME">
                      <a:rPr lang="en-US">
                        <a:solidFill>
                          <a:schemeClr val="tx1"/>
                        </a:solidFill>
                      </a:rPr>
                      <a:pPr/>
                      <a:t>[NOME CATEGORIA]</a:t>
                    </a:fld>
                    <a:r>
                      <a:rPr lang="en-US" baseline="0">
                        <a:solidFill>
                          <a:schemeClr val="tx1"/>
                        </a:solidFill>
                      </a:rPr>
                      <a:t>; </a:t>
                    </a:r>
                    <a:fld id="{2E58AE67-0D4D-4FE6-8D47-0D6C869610F2}" type="VALUE">
                      <a:rPr lang="en-US" baseline="0">
                        <a:solidFill>
                          <a:schemeClr val="tx1"/>
                        </a:solidFill>
                      </a:rPr>
                      <a:pPr/>
                      <a:t>[VALORE]</a:t>
                    </a:fld>
                    <a:endParaRPr lang="en-US" baseline="0">
                      <a:solidFill>
                        <a:schemeClr val="tx1"/>
                      </a:solidFill>
                    </a:endParaRP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FBAB-4976-84F2-F619EF0F0C45}"/>
                </c:ext>
              </c:extLst>
            </c:dLbl>
            <c:dLbl>
              <c:idx val="2"/>
              <c:layout>
                <c:manualLayout>
                  <c:x val="0.17806041335453099"/>
                  <c:y val="7.2727272727272724E-2"/>
                </c:manualLayout>
              </c:layout>
              <c:tx>
                <c:rich>
                  <a:bodyPr/>
                  <a:lstStyle/>
                  <a:p>
                    <a:fld id="{C1966B18-79EA-4D36-99B6-9CE36E5540FF}" type="CATEGORYNAME">
                      <a:rPr lang="en-US">
                        <a:solidFill>
                          <a:schemeClr val="tx1"/>
                        </a:solidFill>
                      </a:rPr>
                      <a:pPr/>
                      <a:t>[NOME CATEGORIA]</a:t>
                    </a:fld>
                    <a:r>
                      <a:rPr lang="en-US" baseline="0">
                        <a:solidFill>
                          <a:schemeClr val="tx1"/>
                        </a:solidFill>
                      </a:rPr>
                      <a:t>; </a:t>
                    </a:r>
                    <a:fld id="{A430435E-DB6B-4EC5-9390-B453D2CCCCD3}" type="VALUE">
                      <a:rPr lang="en-US" baseline="0">
                        <a:solidFill>
                          <a:schemeClr val="tx1"/>
                        </a:solidFill>
                      </a:rPr>
                      <a:pPr/>
                      <a:t>[VALORE]</a:t>
                    </a:fld>
                    <a:endParaRPr lang="en-US" baseline="0">
                      <a:solidFill>
                        <a:schemeClr val="tx1"/>
                      </a:solidFill>
                    </a:endParaRP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FBAB-4976-84F2-F619EF0F0C45}"/>
                </c:ext>
              </c:extLst>
            </c:dLbl>
            <c:dLbl>
              <c:idx val="3"/>
              <c:layout>
                <c:manualLayout>
                  <c:x val="0.10492845786963434"/>
                  <c:y val="9.5454545454545459E-2"/>
                </c:manualLayout>
              </c:layout>
              <c:tx>
                <c:rich>
                  <a:bodyPr/>
                  <a:lstStyle/>
                  <a:p>
                    <a:fld id="{8F5F5A89-628D-414B-BAF6-1DA8F9918D1A}" type="CATEGORYNAME">
                      <a:rPr lang="en-US">
                        <a:solidFill>
                          <a:schemeClr val="tx1"/>
                        </a:solidFill>
                      </a:rPr>
                      <a:pPr/>
                      <a:t>[NOME CATEGORIA]</a:t>
                    </a:fld>
                    <a:r>
                      <a:rPr lang="en-US" baseline="0">
                        <a:solidFill>
                          <a:schemeClr val="tx1"/>
                        </a:solidFill>
                      </a:rPr>
                      <a:t>; </a:t>
                    </a:r>
                    <a:fld id="{0A68EF51-3D0D-43D2-8D55-7954D9C98870}" type="VALUE">
                      <a:rPr lang="en-US" baseline="0">
                        <a:solidFill>
                          <a:schemeClr val="tx1"/>
                        </a:solidFill>
                      </a:rPr>
                      <a:pPr/>
                      <a:t>[VALORE]</a:t>
                    </a:fld>
                    <a:endParaRPr lang="en-US" baseline="0">
                      <a:solidFill>
                        <a:schemeClr val="tx1"/>
                      </a:solidFill>
                    </a:endParaRP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FBAB-4976-84F2-F619EF0F0C45}"/>
                </c:ext>
              </c:extLst>
            </c:dLbl>
            <c:dLbl>
              <c:idx val="4"/>
              <c:layout>
                <c:manualLayout>
                  <c:x val="0.13354531001589826"/>
                  <c:y val="0.14090909090909082"/>
                </c:manualLayout>
              </c:layout>
              <c:tx>
                <c:rich>
                  <a:bodyPr/>
                  <a:lstStyle/>
                  <a:p>
                    <a:fld id="{082E2911-4525-4284-BD33-7DB54DABF6DA}" type="CATEGORYNAME">
                      <a:rPr lang="en-US">
                        <a:solidFill>
                          <a:schemeClr val="tx1"/>
                        </a:solidFill>
                      </a:rPr>
                      <a:pPr/>
                      <a:t>[NOME CATEGORIA]</a:t>
                    </a:fld>
                    <a:r>
                      <a:rPr lang="en-US" baseline="0">
                        <a:solidFill>
                          <a:schemeClr val="tx1"/>
                        </a:solidFill>
                      </a:rPr>
                      <a:t>; </a:t>
                    </a:r>
                    <a:fld id="{4FC3F918-8D62-44FD-9E16-E6E232825876}" type="VALUE">
                      <a:rPr lang="en-US" baseline="0">
                        <a:solidFill>
                          <a:schemeClr val="tx1"/>
                        </a:solidFill>
                      </a:rPr>
                      <a:pPr/>
                      <a:t>[VALORE]</a:t>
                    </a:fld>
                    <a:endParaRPr lang="en-US" baseline="0">
                      <a:solidFill>
                        <a:schemeClr val="tx1"/>
                      </a:solidFill>
                    </a:endParaRP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FBAB-4976-84F2-F619EF0F0C45}"/>
                </c:ext>
              </c:extLst>
            </c:dLbl>
            <c:dLbl>
              <c:idx val="5"/>
              <c:layout>
                <c:manualLayout>
                  <c:x val="-6.9952305246422902E-2"/>
                  <c:y val="5.4545454545454543E-2"/>
                </c:manualLayout>
              </c:layout>
              <c:tx>
                <c:rich>
                  <a:bodyPr/>
                  <a:lstStyle/>
                  <a:p>
                    <a:fld id="{C090E967-037D-48E7-9B2C-5075D2EB4D47}" type="CATEGORYNAME">
                      <a:rPr lang="en-US">
                        <a:solidFill>
                          <a:schemeClr val="tx1"/>
                        </a:solidFill>
                      </a:rPr>
                      <a:pPr/>
                      <a:t>[NOME CATEGORIA]</a:t>
                    </a:fld>
                    <a:r>
                      <a:rPr lang="en-US" baseline="0">
                        <a:solidFill>
                          <a:schemeClr val="tx1"/>
                        </a:solidFill>
                      </a:rPr>
                      <a:t>; </a:t>
                    </a:r>
                    <a:fld id="{08B147A7-ECE0-41EA-A9E2-3E0D06E58320}" type="VALUE">
                      <a:rPr lang="en-US" baseline="0">
                        <a:solidFill>
                          <a:schemeClr val="tx1"/>
                        </a:solidFill>
                      </a:rPr>
                      <a:pPr/>
                      <a:t>[VALORE]</a:t>
                    </a:fld>
                    <a:endParaRPr lang="en-US" baseline="0">
                      <a:solidFill>
                        <a:schemeClr val="tx1"/>
                      </a:solidFill>
                    </a:endParaRP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FBAB-4976-84F2-F619EF0F0C45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'2022'!$I$67:$I$72</c:f>
              <c:strCache>
                <c:ptCount val="6"/>
                <c:pt idx="0">
                  <c:v>Imposte e tasse</c:v>
                </c:pt>
                <c:pt idx="1">
                  <c:v>Oneri bancari</c:v>
                </c:pt>
                <c:pt idx="2">
                  <c:v>Spese organizzative</c:v>
                </c:pt>
                <c:pt idx="3">
                  <c:v>Rimborso spese relatori</c:v>
                </c:pt>
                <c:pt idx="4">
                  <c:v>Affitto Alcione</c:v>
                </c:pt>
                <c:pt idx="5">
                  <c:v>Spese BdS Tommasoli</c:v>
                </c:pt>
              </c:strCache>
            </c:strRef>
          </c:cat>
          <c:val>
            <c:numRef>
              <c:f>'2022'!$J$67:$J$72</c:f>
              <c:numCache>
                <c:formatCode>#,##0.00_ ;[Red]\-#,##0.00\ </c:formatCode>
                <c:ptCount val="6"/>
                <c:pt idx="0">
                  <c:v>-100.01</c:v>
                </c:pt>
                <c:pt idx="1">
                  <c:v>-96.73</c:v>
                </c:pt>
                <c:pt idx="2">
                  <c:v>-510</c:v>
                </c:pt>
                <c:pt idx="3">
                  <c:v>-399.9</c:v>
                </c:pt>
                <c:pt idx="4">
                  <c:v>-400</c:v>
                </c:pt>
                <c:pt idx="5">
                  <c:v>-2495.36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59-4EB8-AFE9-162D52DEF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glow rad="101600">
        <a:schemeClr val="accent2">
          <a:satMod val="175000"/>
          <a:alpha val="40000"/>
        </a:schemeClr>
      </a:glow>
    </a:effectLst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0</xdr:row>
      <xdr:rowOff>171450</xdr:rowOff>
    </xdr:from>
    <xdr:to>
      <xdr:col>15</xdr:col>
      <xdr:colOff>84667</xdr:colOff>
      <xdr:row>17</xdr:row>
      <xdr:rowOff>148167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9454B50-8F80-0317-6CF9-376EFE961D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269875</xdr:colOff>
      <xdr:row>47</xdr:row>
      <xdr:rowOff>0</xdr:rowOff>
    </xdr:from>
    <xdr:to>
      <xdr:col>12</xdr:col>
      <xdr:colOff>403225</xdr:colOff>
      <xdr:row>62</xdr:row>
      <xdr:rowOff>114300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1ED5D5C-68F5-F4FA-8668-239D43F226C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495300</xdr:colOff>
      <xdr:row>64</xdr:row>
      <xdr:rowOff>88900</xdr:rowOff>
    </xdr:from>
    <xdr:to>
      <xdr:col>12</xdr:col>
      <xdr:colOff>158750</xdr:colOff>
      <xdr:row>75</xdr:row>
      <xdr:rowOff>28222</xdr:rowOff>
    </xdr:to>
    <xdr:sp macro="" textlink="">
      <xdr:nvSpPr>
        <xdr:cNvPr id="3" name="Rettangolo con angoli arrotondati 2">
          <a:extLst>
            <a:ext uri="{FF2B5EF4-FFF2-40B4-BE49-F238E27FC236}">
              <a16:creationId xmlns:a16="http://schemas.microsoft.com/office/drawing/2014/main" id="{F8F17237-220B-6401-5198-0CC1CE7B9916}"/>
            </a:ext>
          </a:extLst>
        </xdr:cNvPr>
        <xdr:cNvSpPr/>
      </xdr:nvSpPr>
      <xdr:spPr>
        <a:xfrm>
          <a:off x="8263467" y="12450233"/>
          <a:ext cx="4454172" cy="2055989"/>
        </a:xfrm>
        <a:prstGeom prst="roundRect">
          <a:avLst/>
        </a:prstGeom>
        <a:noFill/>
        <a:ln cmpd="tri">
          <a:solidFill>
            <a:schemeClr val="tx2">
              <a:lumMod val="90000"/>
              <a:lumOff val="1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346075</xdr:colOff>
      <xdr:row>65</xdr:row>
      <xdr:rowOff>88900</xdr:rowOff>
    </xdr:from>
    <xdr:to>
      <xdr:col>6</xdr:col>
      <xdr:colOff>60325</xdr:colOff>
      <xdr:row>80</xdr:row>
      <xdr:rowOff>19050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49E0362-7F60-C8C8-367E-5B89890DFC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6BEDA-22C7-4DDF-AB6A-7E57735F21C7}">
  <dimension ref="A1:L449"/>
  <sheetViews>
    <sheetView tabSelected="1" zoomScale="90" zoomScaleNormal="90" workbookViewId="0">
      <selection activeCell="C1" sqref="C1"/>
    </sheetView>
  </sheetViews>
  <sheetFormatPr defaultRowHeight="14.5" x14ac:dyDescent="0.35"/>
  <cols>
    <col min="1" max="2" width="12" customWidth="1"/>
    <col min="3" max="3" width="15.90625" bestFit="1" customWidth="1"/>
    <col min="4" max="4" width="46.7265625" style="2" customWidth="1"/>
    <col min="5" max="5" width="10.90625" customWidth="1"/>
    <col min="6" max="6" width="3.6328125" customWidth="1"/>
    <col min="7" max="7" width="9.90625" bestFit="1" customWidth="1"/>
    <col min="8" max="8" width="10" bestFit="1" customWidth="1"/>
    <col min="9" max="9" width="20.7265625" bestFit="1" customWidth="1"/>
    <col min="10" max="10" width="12.1796875" customWidth="1"/>
    <col min="11" max="11" width="14" customWidth="1"/>
    <col min="12" max="12" width="11.6328125" customWidth="1"/>
  </cols>
  <sheetData>
    <row r="1" spans="1:8" x14ac:dyDescent="0.35">
      <c r="A1" s="3" t="s">
        <v>21</v>
      </c>
      <c r="B1" s="3"/>
      <c r="C1" s="3"/>
      <c r="D1" s="4"/>
      <c r="E1" s="3"/>
    </row>
    <row r="2" spans="1:8" x14ac:dyDescent="0.35">
      <c r="A2" s="8" t="s">
        <v>0</v>
      </c>
      <c r="B2" s="8" t="s">
        <v>1</v>
      </c>
      <c r="C2" s="8" t="s">
        <v>3</v>
      </c>
      <c r="D2" s="9" t="s">
        <v>2</v>
      </c>
      <c r="E2" s="8" t="s">
        <v>5</v>
      </c>
      <c r="G2" s="8" t="s">
        <v>0</v>
      </c>
      <c r="H2" s="8" t="s">
        <v>5</v>
      </c>
    </row>
    <row r="3" spans="1:8" x14ac:dyDescent="0.35">
      <c r="A3" s="5">
        <v>44562</v>
      </c>
      <c r="B3" s="3"/>
      <c r="C3" s="3" t="s">
        <v>4</v>
      </c>
      <c r="D3" s="4" t="s">
        <v>4</v>
      </c>
      <c r="E3" s="10">
        <v>6185.4</v>
      </c>
      <c r="G3" s="5">
        <v>44562</v>
      </c>
      <c r="H3" s="10">
        <f>E3</f>
        <v>6185.4</v>
      </c>
    </row>
    <row r="4" spans="1:8" x14ac:dyDescent="0.35">
      <c r="A4" s="5">
        <v>44569</v>
      </c>
      <c r="B4" s="6">
        <v>-25.21</v>
      </c>
      <c r="C4" s="6" t="s">
        <v>10</v>
      </c>
      <c r="D4" s="7" t="s">
        <v>22</v>
      </c>
      <c r="E4" s="10">
        <f t="shared" ref="E4:E45" si="0">E3+B4</f>
        <v>6160.19</v>
      </c>
      <c r="G4" s="5">
        <v>44569</v>
      </c>
      <c r="H4" s="10">
        <f>E4</f>
        <v>6160.19</v>
      </c>
    </row>
    <row r="5" spans="1:8" x14ac:dyDescent="0.35">
      <c r="A5" s="5">
        <v>44595</v>
      </c>
      <c r="B5" s="6">
        <v>-800</v>
      </c>
      <c r="C5" s="6" t="s">
        <v>16</v>
      </c>
      <c r="D5" s="7" t="s">
        <v>23</v>
      </c>
      <c r="E5" s="10">
        <f t="shared" ref="E5:E6" si="1">E4+B5</f>
        <v>5360.19</v>
      </c>
      <c r="G5" s="5">
        <f>A5</f>
        <v>44595</v>
      </c>
      <c r="H5" s="10">
        <f>E5</f>
        <v>5360.19</v>
      </c>
    </row>
    <row r="6" spans="1:8" x14ac:dyDescent="0.35">
      <c r="A6" s="5">
        <v>44640</v>
      </c>
      <c r="B6" s="6">
        <v>-19.399999999999999</v>
      </c>
      <c r="C6" s="6" t="s">
        <v>9</v>
      </c>
      <c r="D6" s="7" t="s">
        <v>6</v>
      </c>
      <c r="E6" s="10">
        <f t="shared" si="1"/>
        <v>5340.79</v>
      </c>
      <c r="G6" s="5">
        <f>A6</f>
        <v>44640</v>
      </c>
      <c r="H6" s="10">
        <f>E6</f>
        <v>5340.79</v>
      </c>
    </row>
    <row r="7" spans="1:8" ht="26.5" x14ac:dyDescent="0.35">
      <c r="A7" s="5">
        <v>44652</v>
      </c>
      <c r="B7" s="6">
        <v>-150</v>
      </c>
      <c r="C7" s="6" t="s">
        <v>15</v>
      </c>
      <c r="D7" s="7" t="s">
        <v>24</v>
      </c>
      <c r="E7" s="10">
        <f t="shared" si="0"/>
        <v>5190.79</v>
      </c>
      <c r="G7" s="5">
        <f>A8</f>
        <v>44652</v>
      </c>
      <c r="H7" s="10">
        <f>E8</f>
        <v>5188.71</v>
      </c>
    </row>
    <row r="8" spans="1:8" x14ac:dyDescent="0.35">
      <c r="A8" s="5">
        <v>44652</v>
      </c>
      <c r="B8" s="6">
        <v>-2.08</v>
      </c>
      <c r="C8" s="6" t="s">
        <v>9</v>
      </c>
      <c r="D8" s="7" t="s">
        <v>8</v>
      </c>
      <c r="E8" s="10">
        <f t="shared" si="0"/>
        <v>5188.71</v>
      </c>
      <c r="G8" s="5">
        <f>A10</f>
        <v>44655</v>
      </c>
      <c r="H8" s="10">
        <f>E10</f>
        <v>6164.05</v>
      </c>
    </row>
    <row r="9" spans="1:8" x14ac:dyDescent="0.35">
      <c r="A9" s="5">
        <v>44655</v>
      </c>
      <c r="B9" s="6">
        <v>-24.66</v>
      </c>
      <c r="C9" s="6" t="s">
        <v>10</v>
      </c>
      <c r="D9" s="7" t="s">
        <v>25</v>
      </c>
      <c r="E9" s="10">
        <f t="shared" si="0"/>
        <v>5164.05</v>
      </c>
      <c r="G9" s="5">
        <f>A14</f>
        <v>44659</v>
      </c>
      <c r="H9" s="10">
        <f>E14</f>
        <v>5879.89</v>
      </c>
    </row>
    <row r="10" spans="1:8" ht="26.5" x14ac:dyDescent="0.35">
      <c r="A10" s="5">
        <v>44655</v>
      </c>
      <c r="B10" s="6">
        <v>1000</v>
      </c>
      <c r="C10" s="6" t="s">
        <v>11</v>
      </c>
      <c r="D10" s="7" t="s">
        <v>26</v>
      </c>
      <c r="E10" s="10">
        <f t="shared" si="0"/>
        <v>6164.05</v>
      </c>
      <c r="G10" s="5">
        <f>A16</f>
        <v>44715</v>
      </c>
      <c r="H10" s="10">
        <f>E16</f>
        <v>5729.9900000000007</v>
      </c>
    </row>
    <row r="11" spans="1:8" ht="26.5" x14ac:dyDescent="0.35">
      <c r="A11" s="5">
        <v>44659</v>
      </c>
      <c r="B11" s="6">
        <v>-180</v>
      </c>
      <c r="C11" s="6" t="s">
        <v>13</v>
      </c>
      <c r="D11" s="7" t="s">
        <v>27</v>
      </c>
      <c r="E11" s="10">
        <f t="shared" si="0"/>
        <v>5984.05</v>
      </c>
      <c r="G11" s="5">
        <f>A17</f>
        <v>44742</v>
      </c>
      <c r="H11" s="10">
        <f>E17</f>
        <v>5711.8400000000011</v>
      </c>
    </row>
    <row r="12" spans="1:8" x14ac:dyDescent="0.35">
      <c r="A12" s="5">
        <v>44659</v>
      </c>
      <c r="B12" s="6">
        <v>-2.08</v>
      </c>
      <c r="C12" s="6" t="s">
        <v>9</v>
      </c>
      <c r="D12" s="7" t="s">
        <v>8</v>
      </c>
      <c r="E12" s="10">
        <f t="shared" si="0"/>
        <v>5981.97</v>
      </c>
      <c r="G12" s="5">
        <f>A18</f>
        <v>44746</v>
      </c>
      <c r="H12" s="10">
        <f>E18</f>
        <v>5686.9100000000008</v>
      </c>
    </row>
    <row r="13" spans="1:8" x14ac:dyDescent="0.35">
      <c r="A13" s="5">
        <v>44659</v>
      </c>
      <c r="B13" s="6">
        <v>-100</v>
      </c>
      <c r="C13" s="6" t="s">
        <v>15</v>
      </c>
      <c r="D13" s="7" t="s">
        <v>28</v>
      </c>
      <c r="E13" s="10">
        <f t="shared" si="0"/>
        <v>5881.97</v>
      </c>
      <c r="G13" s="5">
        <f>A19</f>
        <v>44760</v>
      </c>
      <c r="H13" s="10">
        <f>E19</f>
        <v>5696.9100000000008</v>
      </c>
    </row>
    <row r="14" spans="1:8" x14ac:dyDescent="0.35">
      <c r="A14" s="5">
        <v>44659</v>
      </c>
      <c r="B14" s="6">
        <v>-2.08</v>
      </c>
      <c r="C14" s="6" t="s">
        <v>9</v>
      </c>
      <c r="D14" s="7" t="s">
        <v>8</v>
      </c>
      <c r="E14" s="10">
        <f t="shared" si="0"/>
        <v>5879.89</v>
      </c>
      <c r="G14" s="5">
        <f>A20</f>
        <v>44832</v>
      </c>
      <c r="H14" s="10">
        <f>E21</f>
        <v>5594.8300000000008</v>
      </c>
    </row>
    <row r="15" spans="1:8" x14ac:dyDescent="0.35">
      <c r="A15" s="5">
        <v>44715</v>
      </c>
      <c r="B15" s="6">
        <v>-50</v>
      </c>
      <c r="C15" s="6" t="s">
        <v>15</v>
      </c>
      <c r="D15" s="7" t="s">
        <v>14</v>
      </c>
      <c r="E15" s="10">
        <f t="shared" si="0"/>
        <v>5829.89</v>
      </c>
      <c r="G15" s="5">
        <f>A22</f>
        <v>44834</v>
      </c>
      <c r="H15" s="10">
        <f>E22</f>
        <v>5576.6800000000012</v>
      </c>
    </row>
    <row r="16" spans="1:8" x14ac:dyDescent="0.35">
      <c r="A16" s="5">
        <v>44715</v>
      </c>
      <c r="B16" s="6">
        <v>-99.9</v>
      </c>
      <c r="C16" s="6" t="s">
        <v>13</v>
      </c>
      <c r="D16" s="7" t="s">
        <v>29</v>
      </c>
      <c r="E16" s="10">
        <f t="shared" si="0"/>
        <v>5729.9900000000007</v>
      </c>
      <c r="G16" s="5">
        <f>A23</f>
        <v>44837</v>
      </c>
      <c r="H16" s="10">
        <f>E23</f>
        <v>5951.6800000000012</v>
      </c>
    </row>
    <row r="17" spans="1:8" x14ac:dyDescent="0.35">
      <c r="A17" s="5">
        <v>44742</v>
      </c>
      <c r="B17" s="6">
        <v>-18.149999999999999</v>
      </c>
      <c r="C17" s="6" t="s">
        <v>9</v>
      </c>
      <c r="D17" s="7" t="s">
        <v>30</v>
      </c>
      <c r="E17" s="10">
        <f t="shared" si="0"/>
        <v>5711.8400000000011</v>
      </c>
      <c r="G17" s="5">
        <f>A25</f>
        <v>44839</v>
      </c>
      <c r="H17" s="10">
        <f>E25</f>
        <v>5896.4700000000012</v>
      </c>
    </row>
    <row r="18" spans="1:8" x14ac:dyDescent="0.35">
      <c r="A18" s="5">
        <v>44746</v>
      </c>
      <c r="B18" s="6">
        <v>-24.93</v>
      </c>
      <c r="C18" s="6" t="s">
        <v>10</v>
      </c>
      <c r="D18" s="7" t="s">
        <v>31</v>
      </c>
      <c r="E18" s="10">
        <f t="shared" si="0"/>
        <v>5686.9100000000008</v>
      </c>
      <c r="G18" s="5">
        <f>A37</f>
        <v>44848</v>
      </c>
      <c r="H18" s="10">
        <f>E37</f>
        <v>4808.6300000000019</v>
      </c>
    </row>
    <row r="19" spans="1:8" x14ac:dyDescent="0.35">
      <c r="A19" s="5">
        <v>44760</v>
      </c>
      <c r="B19" s="6">
        <v>10</v>
      </c>
      <c r="C19" s="6" t="s">
        <v>32</v>
      </c>
      <c r="D19" s="7" t="s">
        <v>33</v>
      </c>
      <c r="E19" s="10">
        <f t="shared" si="0"/>
        <v>5696.9100000000008</v>
      </c>
      <c r="G19" s="5">
        <f>A39</f>
        <v>44854</v>
      </c>
      <c r="H19" s="10">
        <f>E39</f>
        <v>4508.6300000000019</v>
      </c>
    </row>
    <row r="20" spans="1:8" ht="26.5" x14ac:dyDescent="0.35">
      <c r="A20" s="5">
        <v>44832</v>
      </c>
      <c r="B20" s="6">
        <v>-100</v>
      </c>
      <c r="C20" s="6" t="s">
        <v>15</v>
      </c>
      <c r="D20" s="7" t="s">
        <v>34</v>
      </c>
      <c r="E20" s="10">
        <f t="shared" si="0"/>
        <v>5596.9100000000008</v>
      </c>
      <c r="G20" s="5">
        <f>A40</f>
        <v>44880</v>
      </c>
      <c r="H20" s="10">
        <f>E40</f>
        <v>4138.6300000000019</v>
      </c>
    </row>
    <row r="21" spans="1:8" x14ac:dyDescent="0.35">
      <c r="A21" s="5">
        <v>44832</v>
      </c>
      <c r="B21" s="6">
        <v>-2.08</v>
      </c>
      <c r="C21" s="6" t="s">
        <v>9</v>
      </c>
      <c r="D21" s="7" t="s">
        <v>8</v>
      </c>
      <c r="E21" s="10">
        <f t="shared" si="0"/>
        <v>5594.8300000000008</v>
      </c>
      <c r="G21" s="5">
        <f>A42</f>
        <v>44887</v>
      </c>
      <c r="H21" s="10">
        <f>E42</f>
        <v>3736.550000000002</v>
      </c>
    </row>
    <row r="22" spans="1:8" x14ac:dyDescent="0.35">
      <c r="A22" s="5">
        <v>44834</v>
      </c>
      <c r="B22" s="6">
        <v>-18.149999999999999</v>
      </c>
      <c r="C22" s="6" t="s">
        <v>9</v>
      </c>
      <c r="D22" s="5" t="s">
        <v>35</v>
      </c>
      <c r="E22" s="10">
        <f t="shared" si="0"/>
        <v>5576.6800000000012</v>
      </c>
      <c r="G22" s="5">
        <f>A43</f>
        <v>44893</v>
      </c>
      <c r="H22" s="10">
        <f>E43</f>
        <v>4136.550000000002</v>
      </c>
    </row>
    <row r="23" spans="1:8" x14ac:dyDescent="0.35">
      <c r="A23" s="5">
        <v>44837</v>
      </c>
      <c r="B23" s="6">
        <v>375</v>
      </c>
      <c r="C23" s="6" t="s">
        <v>11</v>
      </c>
      <c r="D23" s="5" t="s">
        <v>7</v>
      </c>
      <c r="E23" s="10">
        <f t="shared" si="0"/>
        <v>5951.6800000000012</v>
      </c>
      <c r="G23" s="5">
        <f>A44</f>
        <v>44896</v>
      </c>
      <c r="H23" s="10">
        <f>E44</f>
        <v>4016.550000000002</v>
      </c>
    </row>
    <row r="24" spans="1:8" x14ac:dyDescent="0.35">
      <c r="A24" s="5">
        <v>44839</v>
      </c>
      <c r="B24" s="6">
        <v>-30</v>
      </c>
      <c r="C24" s="6" t="s">
        <v>15</v>
      </c>
      <c r="D24" s="7" t="s">
        <v>14</v>
      </c>
      <c r="E24" s="10">
        <f t="shared" si="0"/>
        <v>5921.6800000000012</v>
      </c>
      <c r="G24" s="5">
        <f>A45</f>
        <v>44917</v>
      </c>
      <c r="H24" s="10">
        <f>E45</f>
        <v>3986.550000000002</v>
      </c>
    </row>
    <row r="25" spans="1:8" x14ac:dyDescent="0.35">
      <c r="A25" s="5">
        <v>44839</v>
      </c>
      <c r="B25" s="6">
        <v>-25.21</v>
      </c>
      <c r="C25" s="6" t="s">
        <v>10</v>
      </c>
      <c r="D25" s="7" t="s">
        <v>36</v>
      </c>
      <c r="E25" s="10">
        <f t="shared" si="0"/>
        <v>5896.4700000000012</v>
      </c>
      <c r="G25" s="5">
        <f>A46</f>
        <v>44926</v>
      </c>
      <c r="H25" s="10">
        <f>E46</f>
        <v>3968.4000000000019</v>
      </c>
    </row>
    <row r="26" spans="1:8" x14ac:dyDescent="0.35">
      <c r="A26" s="5">
        <v>44848</v>
      </c>
      <c r="B26" s="6">
        <v>-325.36</v>
      </c>
      <c r="C26" s="6" t="s">
        <v>16</v>
      </c>
      <c r="D26" s="7" t="s">
        <v>37</v>
      </c>
      <c r="E26" s="10">
        <f t="shared" si="0"/>
        <v>5571.1100000000015</v>
      </c>
    </row>
    <row r="27" spans="1:8" x14ac:dyDescent="0.35">
      <c r="A27" s="5">
        <v>44848</v>
      </c>
      <c r="B27" s="6">
        <v>-2.08</v>
      </c>
      <c r="C27" s="6" t="s">
        <v>9</v>
      </c>
      <c r="D27" s="7" t="s">
        <v>8</v>
      </c>
      <c r="E27" s="10">
        <f t="shared" si="0"/>
        <v>5569.0300000000016</v>
      </c>
    </row>
    <row r="28" spans="1:8" x14ac:dyDescent="0.35">
      <c r="A28" s="5">
        <v>44848</v>
      </c>
      <c r="B28" s="6">
        <v>-150</v>
      </c>
      <c r="C28" s="6" t="s">
        <v>16</v>
      </c>
      <c r="D28" s="7" t="s">
        <v>38</v>
      </c>
      <c r="E28" s="10">
        <f t="shared" si="0"/>
        <v>5419.0300000000016</v>
      </c>
    </row>
    <row r="29" spans="1:8" x14ac:dyDescent="0.35">
      <c r="A29" s="5">
        <v>44848</v>
      </c>
      <c r="B29" s="6">
        <v>-2.08</v>
      </c>
      <c r="C29" s="6" t="s">
        <v>9</v>
      </c>
      <c r="D29" s="7" t="s">
        <v>8</v>
      </c>
      <c r="E29" s="10">
        <f t="shared" si="0"/>
        <v>5416.9500000000016</v>
      </c>
    </row>
    <row r="30" spans="1:8" x14ac:dyDescent="0.35">
      <c r="A30" s="5">
        <v>44848</v>
      </c>
      <c r="B30" s="6">
        <v>-150</v>
      </c>
      <c r="C30" s="6" t="s">
        <v>16</v>
      </c>
      <c r="D30" s="7" t="s">
        <v>39</v>
      </c>
      <c r="E30" s="10">
        <f t="shared" si="0"/>
        <v>5266.9500000000016</v>
      </c>
    </row>
    <row r="31" spans="1:8" x14ac:dyDescent="0.35">
      <c r="A31" s="5">
        <v>44848</v>
      </c>
      <c r="B31" s="6">
        <v>-2.08</v>
      </c>
      <c r="C31" s="6" t="s">
        <v>9</v>
      </c>
      <c r="D31" s="7" t="s">
        <v>8</v>
      </c>
      <c r="E31" s="10">
        <f t="shared" si="0"/>
        <v>5264.8700000000017</v>
      </c>
    </row>
    <row r="32" spans="1:8" x14ac:dyDescent="0.35">
      <c r="A32" s="5">
        <v>44848</v>
      </c>
      <c r="B32" s="6">
        <v>-150</v>
      </c>
      <c r="C32" s="6" t="s">
        <v>16</v>
      </c>
      <c r="D32" s="7" t="s">
        <v>40</v>
      </c>
      <c r="E32" s="10">
        <f t="shared" si="0"/>
        <v>5114.8700000000017</v>
      </c>
    </row>
    <row r="33" spans="1:5" x14ac:dyDescent="0.35">
      <c r="A33" s="5">
        <v>44848</v>
      </c>
      <c r="B33" s="6">
        <v>-2.08</v>
      </c>
      <c r="C33" s="6" t="s">
        <v>9</v>
      </c>
      <c r="D33" s="7" t="s">
        <v>8</v>
      </c>
      <c r="E33" s="10">
        <f t="shared" si="0"/>
        <v>5112.7900000000018</v>
      </c>
    </row>
    <row r="34" spans="1:5" x14ac:dyDescent="0.35">
      <c r="A34" s="5">
        <v>44848</v>
      </c>
      <c r="B34" s="6">
        <v>-150</v>
      </c>
      <c r="C34" s="6" t="s">
        <v>16</v>
      </c>
      <c r="D34" s="7" t="s">
        <v>41</v>
      </c>
      <c r="E34" s="10">
        <f t="shared" si="0"/>
        <v>4962.7900000000018</v>
      </c>
    </row>
    <row r="35" spans="1:5" x14ac:dyDescent="0.35">
      <c r="A35" s="5">
        <v>44848</v>
      </c>
      <c r="B35" s="6">
        <v>-2.08</v>
      </c>
      <c r="C35" s="6" t="s">
        <v>9</v>
      </c>
      <c r="D35" s="7" t="s">
        <v>8</v>
      </c>
      <c r="E35" s="10">
        <f t="shared" si="0"/>
        <v>4960.7100000000019</v>
      </c>
    </row>
    <row r="36" spans="1:5" x14ac:dyDescent="0.35">
      <c r="A36" s="5">
        <v>44848</v>
      </c>
      <c r="B36" s="6">
        <v>-150</v>
      </c>
      <c r="C36" s="6" t="s">
        <v>16</v>
      </c>
      <c r="D36" s="7" t="s">
        <v>42</v>
      </c>
      <c r="E36" s="10">
        <f t="shared" si="0"/>
        <v>4810.7100000000019</v>
      </c>
    </row>
    <row r="37" spans="1:5" x14ac:dyDescent="0.35">
      <c r="A37" s="5">
        <v>44848</v>
      </c>
      <c r="B37" s="6">
        <v>-2.08</v>
      </c>
      <c r="C37" s="6" t="s">
        <v>9</v>
      </c>
      <c r="D37" s="7" t="s">
        <v>8</v>
      </c>
      <c r="E37" s="10">
        <f t="shared" si="0"/>
        <v>4808.6300000000019</v>
      </c>
    </row>
    <row r="38" spans="1:5" x14ac:dyDescent="0.35">
      <c r="A38" s="5">
        <v>44854</v>
      </c>
      <c r="B38" s="6">
        <v>-50</v>
      </c>
      <c r="C38" s="6" t="s">
        <v>15</v>
      </c>
      <c r="D38" s="7" t="s">
        <v>43</v>
      </c>
      <c r="E38" s="10">
        <f t="shared" si="0"/>
        <v>4758.6300000000019</v>
      </c>
    </row>
    <row r="39" spans="1:5" x14ac:dyDescent="0.35">
      <c r="A39" s="5">
        <v>44854</v>
      </c>
      <c r="B39" s="6">
        <v>-250</v>
      </c>
      <c r="C39" s="6" t="s">
        <v>16</v>
      </c>
      <c r="D39" s="7" t="s">
        <v>44</v>
      </c>
      <c r="E39" s="10">
        <f t="shared" si="0"/>
        <v>4508.6300000000019</v>
      </c>
    </row>
    <row r="40" spans="1:5" x14ac:dyDescent="0.35">
      <c r="A40" s="5">
        <v>44880</v>
      </c>
      <c r="B40" s="6">
        <v>-370</v>
      </c>
      <c r="C40" s="6" t="s">
        <v>16</v>
      </c>
      <c r="D40" s="7" t="s">
        <v>45</v>
      </c>
      <c r="E40" s="10">
        <f t="shared" si="0"/>
        <v>4138.6300000000019</v>
      </c>
    </row>
    <row r="41" spans="1:5" x14ac:dyDescent="0.35">
      <c r="A41" s="5">
        <v>44887</v>
      </c>
      <c r="B41" s="6">
        <v>-400</v>
      </c>
      <c r="C41" s="6" t="s">
        <v>12</v>
      </c>
      <c r="D41" s="7" t="s">
        <v>46</v>
      </c>
      <c r="E41" s="10">
        <f t="shared" si="0"/>
        <v>3738.6300000000019</v>
      </c>
    </row>
    <row r="42" spans="1:5" x14ac:dyDescent="0.35">
      <c r="A42" s="5">
        <v>44887</v>
      </c>
      <c r="B42" s="6">
        <v>-2.08</v>
      </c>
      <c r="C42" s="6" t="s">
        <v>9</v>
      </c>
      <c r="D42" s="7" t="s">
        <v>8</v>
      </c>
      <c r="E42" s="10">
        <f t="shared" si="0"/>
        <v>3736.550000000002</v>
      </c>
    </row>
    <row r="43" spans="1:5" x14ac:dyDescent="0.35">
      <c r="A43" s="5">
        <v>44893</v>
      </c>
      <c r="B43" s="6">
        <v>400</v>
      </c>
      <c r="C43" s="6" t="s">
        <v>11</v>
      </c>
      <c r="D43" s="7" t="s">
        <v>47</v>
      </c>
      <c r="E43" s="10">
        <f t="shared" si="0"/>
        <v>4136.550000000002</v>
      </c>
    </row>
    <row r="44" spans="1:5" x14ac:dyDescent="0.35">
      <c r="A44" s="5">
        <v>44896</v>
      </c>
      <c r="B44" s="6">
        <v>-120</v>
      </c>
      <c r="C44" s="6" t="s">
        <v>13</v>
      </c>
      <c r="D44" s="7" t="s">
        <v>48</v>
      </c>
      <c r="E44" s="10">
        <f t="shared" si="0"/>
        <v>4016.550000000002</v>
      </c>
    </row>
    <row r="45" spans="1:5" x14ac:dyDescent="0.35">
      <c r="A45" s="5">
        <v>44917</v>
      </c>
      <c r="B45" s="6">
        <v>-30</v>
      </c>
      <c r="C45" s="6" t="s">
        <v>15</v>
      </c>
      <c r="D45" s="7" t="s">
        <v>14</v>
      </c>
      <c r="E45" s="10">
        <f t="shared" si="0"/>
        <v>3986.550000000002</v>
      </c>
    </row>
    <row r="46" spans="1:5" x14ac:dyDescent="0.35">
      <c r="A46" s="5">
        <v>44926</v>
      </c>
      <c r="B46" s="6">
        <v>-18.149999999999999</v>
      </c>
      <c r="C46" s="6" t="s">
        <v>9</v>
      </c>
      <c r="D46" s="7" t="s">
        <v>49</v>
      </c>
      <c r="E46" s="11">
        <f>E45+B46</f>
        <v>3968.4000000000019</v>
      </c>
    </row>
    <row r="47" spans="1:5" x14ac:dyDescent="0.35">
      <c r="B47" s="21">
        <f>SUM(B4:B46)</f>
        <v>-2217</v>
      </c>
    </row>
    <row r="48" spans="1:5" x14ac:dyDescent="0.35">
      <c r="D48"/>
    </row>
    <row r="49" spans="4:5" x14ac:dyDescent="0.35">
      <c r="D49"/>
      <c r="E49" s="12"/>
    </row>
    <row r="50" spans="4:5" x14ac:dyDescent="0.35">
      <c r="D50" s="13" t="s">
        <v>4</v>
      </c>
      <c r="E50" s="1">
        <f>E3</f>
        <v>6185.4</v>
      </c>
    </row>
    <row r="51" spans="4:5" x14ac:dyDescent="0.35">
      <c r="D51" s="6" t="s">
        <v>10</v>
      </c>
      <c r="E51" s="10">
        <v>-100.01</v>
      </c>
    </row>
    <row r="52" spans="4:5" x14ac:dyDescent="0.35">
      <c r="D52" s="6" t="s">
        <v>9</v>
      </c>
      <c r="E52" s="10">
        <v>-96.73</v>
      </c>
    </row>
    <row r="53" spans="4:5" x14ac:dyDescent="0.35">
      <c r="D53" s="6" t="s">
        <v>15</v>
      </c>
      <c r="E53" s="10">
        <v>-510</v>
      </c>
    </row>
    <row r="54" spans="4:5" x14ac:dyDescent="0.35">
      <c r="D54" s="6" t="s">
        <v>13</v>
      </c>
      <c r="E54" s="10">
        <v>-399.9</v>
      </c>
    </row>
    <row r="55" spans="4:5" x14ac:dyDescent="0.35">
      <c r="D55" s="6" t="s">
        <v>12</v>
      </c>
      <c r="E55" s="10">
        <v>-400</v>
      </c>
    </row>
    <row r="56" spans="4:5" x14ac:dyDescent="0.35">
      <c r="D56" s="6" t="s">
        <v>16</v>
      </c>
      <c r="E56" s="10">
        <v>-2495.36</v>
      </c>
    </row>
    <row r="57" spans="4:5" x14ac:dyDescent="0.35">
      <c r="D57" s="6" t="s">
        <v>32</v>
      </c>
      <c r="E57" s="10">
        <v>10</v>
      </c>
    </row>
    <row r="58" spans="4:5" x14ac:dyDescent="0.35">
      <c r="D58" s="6" t="s">
        <v>11</v>
      </c>
      <c r="E58" s="10">
        <v>1775</v>
      </c>
    </row>
    <row r="59" spans="4:5" x14ac:dyDescent="0.35">
      <c r="D59"/>
      <c r="E59" s="1">
        <f>SUM(E50:E58)</f>
        <v>3968.4</v>
      </c>
    </row>
    <row r="60" spans="4:5" x14ac:dyDescent="0.35">
      <c r="D60"/>
    </row>
    <row r="61" spans="4:5" x14ac:dyDescent="0.35">
      <c r="D61"/>
    </row>
    <row r="62" spans="4:5" x14ac:dyDescent="0.35">
      <c r="D62"/>
    </row>
    <row r="63" spans="4:5" x14ac:dyDescent="0.35">
      <c r="D63"/>
    </row>
    <row r="64" spans="4:5" x14ac:dyDescent="0.35">
      <c r="D64"/>
    </row>
    <row r="65" spans="4:12" x14ac:dyDescent="0.35">
      <c r="D65"/>
    </row>
    <row r="66" spans="4:12" x14ac:dyDescent="0.35">
      <c r="D66"/>
      <c r="I66" s="20" t="s">
        <v>20</v>
      </c>
      <c r="J66" s="20"/>
      <c r="K66" s="20" t="s">
        <v>18</v>
      </c>
      <c r="L66" s="20"/>
    </row>
    <row r="67" spans="4:12" x14ac:dyDescent="0.35">
      <c r="D67"/>
      <c r="I67" s="14" t="s">
        <v>10</v>
      </c>
      <c r="J67" s="15">
        <f>VLOOKUP(I67,$D$51:$E$58,2,0)</f>
        <v>-100.01</v>
      </c>
      <c r="K67" s="14" t="s">
        <v>11</v>
      </c>
      <c r="L67" s="15">
        <f>VLOOKUP(K67,$D$51:$E$58,2,0)</f>
        <v>1775</v>
      </c>
    </row>
    <row r="68" spans="4:12" x14ac:dyDescent="0.35">
      <c r="D68"/>
      <c r="I68" s="14" t="s">
        <v>9</v>
      </c>
      <c r="J68" s="15">
        <f t="shared" ref="J68:J72" si="2">VLOOKUP(I68,$D$51:$E$58,2,0)</f>
        <v>-96.73</v>
      </c>
      <c r="K68" s="14" t="s">
        <v>32</v>
      </c>
      <c r="L68" s="15">
        <f>VLOOKUP(K68,$D$51:$E$58,2,0)</f>
        <v>10</v>
      </c>
    </row>
    <row r="69" spans="4:12" x14ac:dyDescent="0.35">
      <c r="D69"/>
      <c r="I69" s="14" t="s">
        <v>15</v>
      </c>
      <c r="J69" s="15">
        <f t="shared" si="2"/>
        <v>-510</v>
      </c>
      <c r="K69" s="16"/>
      <c r="L69" s="16"/>
    </row>
    <row r="70" spans="4:12" x14ac:dyDescent="0.35">
      <c r="D70"/>
      <c r="I70" s="14" t="s">
        <v>13</v>
      </c>
      <c r="J70" s="15">
        <f t="shared" si="2"/>
        <v>-399.9</v>
      </c>
      <c r="K70" s="16"/>
      <c r="L70" s="16"/>
    </row>
    <row r="71" spans="4:12" x14ac:dyDescent="0.35">
      <c r="D71"/>
      <c r="I71" s="14" t="s">
        <v>12</v>
      </c>
      <c r="J71" s="15">
        <f t="shared" si="2"/>
        <v>-400</v>
      </c>
      <c r="K71" s="16"/>
      <c r="L71" s="16"/>
    </row>
    <row r="72" spans="4:12" x14ac:dyDescent="0.35">
      <c r="D72"/>
      <c r="I72" s="14" t="s">
        <v>16</v>
      </c>
      <c r="J72" s="15">
        <f t="shared" si="2"/>
        <v>-2495.36</v>
      </c>
      <c r="K72" s="16"/>
      <c r="L72" s="16"/>
    </row>
    <row r="73" spans="4:12" ht="18.5" x14ac:dyDescent="0.45">
      <c r="D73"/>
      <c r="I73" s="17" t="s">
        <v>17</v>
      </c>
      <c r="J73" s="18">
        <f>SUM(J67:J72)</f>
        <v>-4002</v>
      </c>
      <c r="K73" s="19" t="s">
        <v>19</v>
      </c>
      <c r="L73" s="18">
        <f>SUM(L67:L72)</f>
        <v>1785</v>
      </c>
    </row>
    <row r="74" spans="4:12" ht="18.5" x14ac:dyDescent="0.45">
      <c r="D74"/>
      <c r="I74" s="22" t="s">
        <v>50</v>
      </c>
      <c r="J74" s="23">
        <f>J73+L73</f>
        <v>-2217</v>
      </c>
    </row>
    <row r="75" spans="4:12" x14ac:dyDescent="0.35">
      <c r="D75"/>
    </row>
    <row r="76" spans="4:12" x14ac:dyDescent="0.35">
      <c r="D76"/>
    </row>
    <row r="77" spans="4:12" x14ac:dyDescent="0.35">
      <c r="D77"/>
    </row>
    <row r="78" spans="4:12" x14ac:dyDescent="0.35">
      <c r="D78"/>
    </row>
    <row r="79" spans="4:12" x14ac:dyDescent="0.35">
      <c r="D79"/>
    </row>
    <row r="80" spans="4:12" x14ac:dyDescent="0.35">
      <c r="D80"/>
    </row>
    <row r="81" spans="4:4" x14ac:dyDescent="0.35">
      <c r="D81"/>
    </row>
    <row r="82" spans="4:4" x14ac:dyDescent="0.35">
      <c r="D82"/>
    </row>
    <row r="83" spans="4:4" x14ac:dyDescent="0.35">
      <c r="D83"/>
    </row>
    <row r="84" spans="4:4" x14ac:dyDescent="0.35">
      <c r="D84"/>
    </row>
    <row r="85" spans="4:4" x14ac:dyDescent="0.35">
      <c r="D85"/>
    </row>
    <row r="86" spans="4:4" x14ac:dyDescent="0.35">
      <c r="D86"/>
    </row>
    <row r="87" spans="4:4" x14ac:dyDescent="0.35">
      <c r="D87"/>
    </row>
    <row r="88" spans="4:4" x14ac:dyDescent="0.35">
      <c r="D88"/>
    </row>
    <row r="89" spans="4:4" x14ac:dyDescent="0.35">
      <c r="D89"/>
    </row>
    <row r="90" spans="4:4" x14ac:dyDescent="0.35">
      <c r="D90"/>
    </row>
    <row r="91" spans="4:4" x14ac:dyDescent="0.35">
      <c r="D91"/>
    </row>
    <row r="92" spans="4:4" x14ac:dyDescent="0.35">
      <c r="D92"/>
    </row>
    <row r="93" spans="4:4" x14ac:dyDescent="0.35">
      <c r="D93"/>
    </row>
    <row r="94" spans="4:4" x14ac:dyDescent="0.35">
      <c r="D94"/>
    </row>
    <row r="95" spans="4:4" x14ac:dyDescent="0.35">
      <c r="D95"/>
    </row>
    <row r="96" spans="4:4" x14ac:dyDescent="0.35">
      <c r="D96"/>
    </row>
    <row r="97" spans="4:4" x14ac:dyDescent="0.35">
      <c r="D97"/>
    </row>
    <row r="98" spans="4:4" x14ac:dyDescent="0.35">
      <c r="D98"/>
    </row>
    <row r="99" spans="4:4" x14ac:dyDescent="0.35">
      <c r="D99"/>
    </row>
    <row r="100" spans="4:4" x14ac:dyDescent="0.35">
      <c r="D100"/>
    </row>
    <row r="101" spans="4:4" x14ac:dyDescent="0.35">
      <c r="D101"/>
    </row>
    <row r="102" spans="4:4" x14ac:dyDescent="0.35">
      <c r="D102"/>
    </row>
    <row r="103" spans="4:4" x14ac:dyDescent="0.35">
      <c r="D103"/>
    </row>
    <row r="104" spans="4:4" x14ac:dyDescent="0.35">
      <c r="D104"/>
    </row>
    <row r="105" spans="4:4" x14ac:dyDescent="0.35">
      <c r="D105"/>
    </row>
    <row r="106" spans="4:4" x14ac:dyDescent="0.35">
      <c r="D106"/>
    </row>
    <row r="107" spans="4:4" x14ac:dyDescent="0.35">
      <c r="D107"/>
    </row>
    <row r="108" spans="4:4" x14ac:dyDescent="0.35">
      <c r="D108"/>
    </row>
    <row r="109" spans="4:4" x14ac:dyDescent="0.35">
      <c r="D109"/>
    </row>
    <row r="110" spans="4:4" x14ac:dyDescent="0.35">
      <c r="D110"/>
    </row>
    <row r="111" spans="4:4" x14ac:dyDescent="0.35">
      <c r="D111"/>
    </row>
    <row r="112" spans="4:4" x14ac:dyDescent="0.35">
      <c r="D112"/>
    </row>
    <row r="113" spans="4:4" x14ac:dyDescent="0.35">
      <c r="D113"/>
    </row>
    <row r="114" spans="4:4" x14ac:dyDescent="0.35">
      <c r="D114"/>
    </row>
    <row r="115" spans="4:4" x14ac:dyDescent="0.35">
      <c r="D115"/>
    </row>
    <row r="116" spans="4:4" x14ac:dyDescent="0.35">
      <c r="D116"/>
    </row>
    <row r="117" spans="4:4" x14ac:dyDescent="0.35">
      <c r="D117"/>
    </row>
    <row r="118" spans="4:4" x14ac:dyDescent="0.35">
      <c r="D118"/>
    </row>
    <row r="119" spans="4:4" x14ac:dyDescent="0.35">
      <c r="D119"/>
    </row>
    <row r="120" spans="4:4" x14ac:dyDescent="0.35">
      <c r="D120"/>
    </row>
    <row r="121" spans="4:4" x14ac:dyDescent="0.35">
      <c r="D121"/>
    </row>
    <row r="122" spans="4:4" x14ac:dyDescent="0.35">
      <c r="D122"/>
    </row>
    <row r="123" spans="4:4" x14ac:dyDescent="0.35">
      <c r="D123"/>
    </row>
    <row r="124" spans="4:4" x14ac:dyDescent="0.35">
      <c r="D124"/>
    </row>
    <row r="125" spans="4:4" x14ac:dyDescent="0.35">
      <c r="D125"/>
    </row>
    <row r="126" spans="4:4" x14ac:dyDescent="0.35">
      <c r="D126"/>
    </row>
    <row r="127" spans="4:4" x14ac:dyDescent="0.35">
      <c r="D127"/>
    </row>
    <row r="128" spans="4:4" x14ac:dyDescent="0.35">
      <c r="D128"/>
    </row>
    <row r="129" spans="4:4" x14ac:dyDescent="0.35">
      <c r="D129"/>
    </row>
    <row r="130" spans="4:4" x14ac:dyDescent="0.35">
      <c r="D130"/>
    </row>
    <row r="131" spans="4:4" x14ac:dyDescent="0.35">
      <c r="D131"/>
    </row>
    <row r="132" spans="4:4" x14ac:dyDescent="0.35">
      <c r="D132"/>
    </row>
    <row r="133" spans="4:4" x14ac:dyDescent="0.35">
      <c r="D133"/>
    </row>
    <row r="134" spans="4:4" x14ac:dyDescent="0.35">
      <c r="D134"/>
    </row>
    <row r="135" spans="4:4" x14ac:dyDescent="0.35">
      <c r="D135"/>
    </row>
    <row r="136" spans="4:4" x14ac:dyDescent="0.35">
      <c r="D136"/>
    </row>
    <row r="137" spans="4:4" x14ac:dyDescent="0.35">
      <c r="D137"/>
    </row>
    <row r="138" spans="4:4" x14ac:dyDescent="0.35">
      <c r="D138"/>
    </row>
    <row r="139" spans="4:4" x14ac:dyDescent="0.35">
      <c r="D139"/>
    </row>
    <row r="140" spans="4:4" x14ac:dyDescent="0.35">
      <c r="D140"/>
    </row>
    <row r="141" spans="4:4" x14ac:dyDescent="0.35">
      <c r="D141"/>
    </row>
    <row r="142" spans="4:4" x14ac:dyDescent="0.35">
      <c r="D142"/>
    </row>
    <row r="143" spans="4:4" x14ac:dyDescent="0.35">
      <c r="D143"/>
    </row>
    <row r="144" spans="4:4" x14ac:dyDescent="0.35">
      <c r="D144"/>
    </row>
    <row r="145" spans="4:4" x14ac:dyDescent="0.35">
      <c r="D145"/>
    </row>
    <row r="146" spans="4:4" x14ac:dyDescent="0.35">
      <c r="D146"/>
    </row>
    <row r="147" spans="4:4" x14ac:dyDescent="0.35">
      <c r="D147"/>
    </row>
    <row r="148" spans="4:4" x14ac:dyDescent="0.35">
      <c r="D148"/>
    </row>
    <row r="149" spans="4:4" x14ac:dyDescent="0.35">
      <c r="D149"/>
    </row>
    <row r="150" spans="4:4" x14ac:dyDescent="0.35">
      <c r="D150"/>
    </row>
    <row r="151" spans="4:4" x14ac:dyDescent="0.35">
      <c r="D151"/>
    </row>
    <row r="152" spans="4:4" x14ac:dyDescent="0.35">
      <c r="D152"/>
    </row>
    <row r="153" spans="4:4" x14ac:dyDescent="0.35">
      <c r="D153"/>
    </row>
    <row r="154" spans="4:4" x14ac:dyDescent="0.35">
      <c r="D154"/>
    </row>
    <row r="155" spans="4:4" x14ac:dyDescent="0.35">
      <c r="D155"/>
    </row>
    <row r="156" spans="4:4" x14ac:dyDescent="0.35">
      <c r="D156"/>
    </row>
    <row r="157" spans="4:4" x14ac:dyDescent="0.35">
      <c r="D157"/>
    </row>
    <row r="158" spans="4:4" x14ac:dyDescent="0.35">
      <c r="D158"/>
    </row>
    <row r="159" spans="4:4" x14ac:dyDescent="0.35">
      <c r="D159"/>
    </row>
    <row r="160" spans="4:4" x14ac:dyDescent="0.35">
      <c r="D160"/>
    </row>
    <row r="161" spans="4:4" x14ac:dyDescent="0.35">
      <c r="D161"/>
    </row>
    <row r="162" spans="4:4" x14ac:dyDescent="0.35">
      <c r="D162"/>
    </row>
    <row r="163" spans="4:4" x14ac:dyDescent="0.35">
      <c r="D163"/>
    </row>
    <row r="164" spans="4:4" x14ac:dyDescent="0.35">
      <c r="D164"/>
    </row>
    <row r="165" spans="4:4" x14ac:dyDescent="0.35">
      <c r="D165"/>
    </row>
    <row r="166" spans="4:4" x14ac:dyDescent="0.35">
      <c r="D166"/>
    </row>
    <row r="167" spans="4:4" x14ac:dyDescent="0.35">
      <c r="D167"/>
    </row>
    <row r="168" spans="4:4" x14ac:dyDescent="0.35">
      <c r="D168"/>
    </row>
    <row r="169" spans="4:4" x14ac:dyDescent="0.35">
      <c r="D169"/>
    </row>
    <row r="170" spans="4:4" x14ac:dyDescent="0.35">
      <c r="D170"/>
    </row>
    <row r="171" spans="4:4" x14ac:dyDescent="0.35">
      <c r="D171"/>
    </row>
    <row r="172" spans="4:4" x14ac:dyDescent="0.35">
      <c r="D172"/>
    </row>
    <row r="173" spans="4:4" x14ac:dyDescent="0.35">
      <c r="D173"/>
    </row>
    <row r="174" spans="4:4" x14ac:dyDescent="0.35">
      <c r="D174"/>
    </row>
    <row r="175" spans="4:4" x14ac:dyDescent="0.35">
      <c r="D175"/>
    </row>
    <row r="176" spans="4:4" x14ac:dyDescent="0.35">
      <c r="D176"/>
    </row>
    <row r="177" spans="4:4" x14ac:dyDescent="0.35">
      <c r="D177"/>
    </row>
    <row r="178" spans="4:4" x14ac:dyDescent="0.35">
      <c r="D178"/>
    </row>
    <row r="179" spans="4:4" x14ac:dyDescent="0.35">
      <c r="D179"/>
    </row>
    <row r="180" spans="4:4" x14ac:dyDescent="0.35">
      <c r="D180"/>
    </row>
    <row r="181" spans="4:4" x14ac:dyDescent="0.35">
      <c r="D181"/>
    </row>
    <row r="182" spans="4:4" x14ac:dyDescent="0.35">
      <c r="D182"/>
    </row>
    <row r="183" spans="4:4" x14ac:dyDescent="0.35">
      <c r="D183"/>
    </row>
    <row r="184" spans="4:4" x14ac:dyDescent="0.35">
      <c r="D184"/>
    </row>
    <row r="185" spans="4:4" x14ac:dyDescent="0.35">
      <c r="D185"/>
    </row>
    <row r="186" spans="4:4" x14ac:dyDescent="0.35">
      <c r="D186"/>
    </row>
    <row r="187" spans="4:4" x14ac:dyDescent="0.35">
      <c r="D187"/>
    </row>
    <row r="188" spans="4:4" x14ac:dyDescent="0.35">
      <c r="D188"/>
    </row>
    <row r="189" spans="4:4" x14ac:dyDescent="0.35">
      <c r="D189"/>
    </row>
    <row r="190" spans="4:4" x14ac:dyDescent="0.35">
      <c r="D190"/>
    </row>
    <row r="191" spans="4:4" x14ac:dyDescent="0.35">
      <c r="D191"/>
    </row>
    <row r="192" spans="4:4" x14ac:dyDescent="0.35">
      <c r="D192"/>
    </row>
    <row r="193" spans="4:4" x14ac:dyDescent="0.35">
      <c r="D193"/>
    </row>
    <row r="194" spans="4:4" x14ac:dyDescent="0.35">
      <c r="D194"/>
    </row>
    <row r="195" spans="4:4" x14ac:dyDescent="0.35">
      <c r="D195"/>
    </row>
    <row r="196" spans="4:4" x14ac:dyDescent="0.35">
      <c r="D196"/>
    </row>
    <row r="197" spans="4:4" x14ac:dyDescent="0.35">
      <c r="D197"/>
    </row>
    <row r="198" spans="4:4" x14ac:dyDescent="0.35">
      <c r="D198"/>
    </row>
    <row r="199" spans="4:4" x14ac:dyDescent="0.35">
      <c r="D199"/>
    </row>
    <row r="200" spans="4:4" x14ac:dyDescent="0.35">
      <c r="D200"/>
    </row>
    <row r="201" spans="4:4" x14ac:dyDescent="0.35">
      <c r="D201"/>
    </row>
    <row r="202" spans="4:4" x14ac:dyDescent="0.35">
      <c r="D202"/>
    </row>
    <row r="203" spans="4:4" x14ac:dyDescent="0.35">
      <c r="D203"/>
    </row>
    <row r="204" spans="4:4" x14ac:dyDescent="0.35">
      <c r="D204"/>
    </row>
    <row r="205" spans="4:4" x14ac:dyDescent="0.35">
      <c r="D205"/>
    </row>
    <row r="206" spans="4:4" x14ac:dyDescent="0.35">
      <c r="D206"/>
    </row>
    <row r="207" spans="4:4" x14ac:dyDescent="0.35">
      <c r="D207"/>
    </row>
    <row r="208" spans="4:4" x14ac:dyDescent="0.35">
      <c r="D208"/>
    </row>
    <row r="209" spans="4:4" x14ac:dyDescent="0.35">
      <c r="D209"/>
    </row>
    <row r="210" spans="4:4" x14ac:dyDescent="0.35">
      <c r="D210"/>
    </row>
    <row r="211" spans="4:4" x14ac:dyDescent="0.35">
      <c r="D211"/>
    </row>
    <row r="212" spans="4:4" x14ac:dyDescent="0.35">
      <c r="D212"/>
    </row>
    <row r="213" spans="4:4" x14ac:dyDescent="0.35">
      <c r="D213"/>
    </row>
    <row r="214" spans="4:4" x14ac:dyDescent="0.35">
      <c r="D214"/>
    </row>
    <row r="215" spans="4:4" x14ac:dyDescent="0.35">
      <c r="D215"/>
    </row>
    <row r="216" spans="4:4" x14ac:dyDescent="0.35">
      <c r="D216"/>
    </row>
    <row r="217" spans="4:4" x14ac:dyDescent="0.35">
      <c r="D217"/>
    </row>
    <row r="218" spans="4:4" x14ac:dyDescent="0.35">
      <c r="D218"/>
    </row>
    <row r="219" spans="4:4" x14ac:dyDescent="0.35">
      <c r="D219"/>
    </row>
    <row r="220" spans="4:4" x14ac:dyDescent="0.35">
      <c r="D220"/>
    </row>
    <row r="221" spans="4:4" x14ac:dyDescent="0.35">
      <c r="D221"/>
    </row>
    <row r="222" spans="4:4" x14ac:dyDescent="0.35">
      <c r="D222"/>
    </row>
    <row r="223" spans="4:4" x14ac:dyDescent="0.35">
      <c r="D223"/>
    </row>
    <row r="224" spans="4:4" x14ac:dyDescent="0.35">
      <c r="D224"/>
    </row>
    <row r="225" spans="4:4" x14ac:dyDescent="0.35">
      <c r="D225"/>
    </row>
    <row r="226" spans="4:4" x14ac:dyDescent="0.35">
      <c r="D226"/>
    </row>
    <row r="227" spans="4:4" x14ac:dyDescent="0.35">
      <c r="D227"/>
    </row>
    <row r="228" spans="4:4" x14ac:dyDescent="0.35">
      <c r="D228"/>
    </row>
    <row r="229" spans="4:4" x14ac:dyDescent="0.35">
      <c r="D229"/>
    </row>
    <row r="230" spans="4:4" x14ac:dyDescent="0.35">
      <c r="D230"/>
    </row>
    <row r="231" spans="4:4" x14ac:dyDescent="0.35">
      <c r="D231"/>
    </row>
    <row r="232" spans="4:4" x14ac:dyDescent="0.35">
      <c r="D232"/>
    </row>
    <row r="233" spans="4:4" x14ac:dyDescent="0.35">
      <c r="D233"/>
    </row>
    <row r="234" spans="4:4" x14ac:dyDescent="0.35">
      <c r="D234"/>
    </row>
    <row r="235" spans="4:4" x14ac:dyDescent="0.35">
      <c r="D235"/>
    </row>
    <row r="236" spans="4:4" x14ac:dyDescent="0.35">
      <c r="D236"/>
    </row>
    <row r="237" spans="4:4" x14ac:dyDescent="0.35">
      <c r="D237"/>
    </row>
    <row r="238" spans="4:4" x14ac:dyDescent="0.35">
      <c r="D238"/>
    </row>
    <row r="239" spans="4:4" x14ac:dyDescent="0.35">
      <c r="D239"/>
    </row>
    <row r="240" spans="4:4" x14ac:dyDescent="0.35">
      <c r="D240"/>
    </row>
    <row r="241" spans="4:4" x14ac:dyDescent="0.35">
      <c r="D241"/>
    </row>
    <row r="242" spans="4:4" x14ac:dyDescent="0.35">
      <c r="D242"/>
    </row>
    <row r="243" spans="4:4" x14ac:dyDescent="0.35">
      <c r="D243"/>
    </row>
    <row r="244" spans="4:4" x14ac:dyDescent="0.35">
      <c r="D244"/>
    </row>
    <row r="245" spans="4:4" x14ac:dyDescent="0.35">
      <c r="D245"/>
    </row>
    <row r="246" spans="4:4" x14ac:dyDescent="0.35">
      <c r="D246"/>
    </row>
    <row r="247" spans="4:4" x14ac:dyDescent="0.35">
      <c r="D247"/>
    </row>
    <row r="248" spans="4:4" x14ac:dyDescent="0.35">
      <c r="D248"/>
    </row>
    <row r="249" spans="4:4" x14ac:dyDescent="0.35">
      <c r="D249"/>
    </row>
    <row r="250" spans="4:4" x14ac:dyDescent="0.35">
      <c r="D250"/>
    </row>
    <row r="251" spans="4:4" x14ac:dyDescent="0.35">
      <c r="D251"/>
    </row>
    <row r="252" spans="4:4" x14ac:dyDescent="0.35">
      <c r="D252"/>
    </row>
    <row r="253" spans="4:4" x14ac:dyDescent="0.35">
      <c r="D253"/>
    </row>
    <row r="254" spans="4:4" x14ac:dyDescent="0.35">
      <c r="D254"/>
    </row>
    <row r="255" spans="4:4" x14ac:dyDescent="0.35">
      <c r="D255"/>
    </row>
    <row r="256" spans="4:4" x14ac:dyDescent="0.35">
      <c r="D256"/>
    </row>
    <row r="257" spans="4:4" x14ac:dyDescent="0.35">
      <c r="D257"/>
    </row>
    <row r="258" spans="4:4" x14ac:dyDescent="0.35">
      <c r="D258"/>
    </row>
    <row r="259" spans="4:4" x14ac:dyDescent="0.35">
      <c r="D259"/>
    </row>
    <row r="260" spans="4:4" x14ac:dyDescent="0.35">
      <c r="D260"/>
    </row>
    <row r="261" spans="4:4" x14ac:dyDescent="0.35">
      <c r="D261"/>
    </row>
    <row r="262" spans="4:4" x14ac:dyDescent="0.35">
      <c r="D262"/>
    </row>
    <row r="263" spans="4:4" x14ac:dyDescent="0.35">
      <c r="D263"/>
    </row>
    <row r="264" spans="4:4" x14ac:dyDescent="0.35">
      <c r="D264"/>
    </row>
    <row r="265" spans="4:4" x14ac:dyDescent="0.35">
      <c r="D265"/>
    </row>
    <row r="266" spans="4:4" x14ac:dyDescent="0.35">
      <c r="D266"/>
    </row>
    <row r="267" spans="4:4" x14ac:dyDescent="0.35">
      <c r="D267"/>
    </row>
    <row r="268" spans="4:4" x14ac:dyDescent="0.35">
      <c r="D268"/>
    </row>
    <row r="269" spans="4:4" x14ac:dyDescent="0.35">
      <c r="D269"/>
    </row>
    <row r="270" spans="4:4" x14ac:dyDescent="0.35">
      <c r="D270"/>
    </row>
    <row r="271" spans="4:4" x14ac:dyDescent="0.35">
      <c r="D271"/>
    </row>
    <row r="272" spans="4:4" x14ac:dyDescent="0.35">
      <c r="D272"/>
    </row>
    <row r="273" spans="4:4" x14ac:dyDescent="0.35">
      <c r="D273"/>
    </row>
    <row r="274" spans="4:4" x14ac:dyDescent="0.35">
      <c r="D274"/>
    </row>
    <row r="275" spans="4:4" x14ac:dyDescent="0.35">
      <c r="D275"/>
    </row>
    <row r="276" spans="4:4" x14ac:dyDescent="0.35">
      <c r="D276"/>
    </row>
    <row r="277" spans="4:4" x14ac:dyDescent="0.35">
      <c r="D277"/>
    </row>
    <row r="278" spans="4:4" x14ac:dyDescent="0.35">
      <c r="D278"/>
    </row>
    <row r="279" spans="4:4" x14ac:dyDescent="0.35">
      <c r="D279"/>
    </row>
    <row r="280" spans="4:4" x14ac:dyDescent="0.35">
      <c r="D280"/>
    </row>
    <row r="281" spans="4:4" x14ac:dyDescent="0.35">
      <c r="D281"/>
    </row>
    <row r="282" spans="4:4" x14ac:dyDescent="0.35">
      <c r="D282"/>
    </row>
    <row r="283" spans="4:4" x14ac:dyDescent="0.35">
      <c r="D283"/>
    </row>
    <row r="284" spans="4:4" x14ac:dyDescent="0.35">
      <c r="D284"/>
    </row>
    <row r="285" spans="4:4" x14ac:dyDescent="0.35">
      <c r="D285"/>
    </row>
    <row r="286" spans="4:4" x14ac:dyDescent="0.35">
      <c r="D286"/>
    </row>
    <row r="287" spans="4:4" x14ac:dyDescent="0.35">
      <c r="D287"/>
    </row>
    <row r="288" spans="4:4" x14ac:dyDescent="0.35">
      <c r="D288"/>
    </row>
    <row r="289" spans="4:4" x14ac:dyDescent="0.35">
      <c r="D289"/>
    </row>
    <row r="290" spans="4:4" x14ac:dyDescent="0.35">
      <c r="D290"/>
    </row>
    <row r="291" spans="4:4" x14ac:dyDescent="0.35">
      <c r="D291"/>
    </row>
    <row r="292" spans="4:4" x14ac:dyDescent="0.35">
      <c r="D292"/>
    </row>
    <row r="293" spans="4:4" x14ac:dyDescent="0.35">
      <c r="D293"/>
    </row>
    <row r="294" spans="4:4" x14ac:dyDescent="0.35">
      <c r="D294"/>
    </row>
    <row r="295" spans="4:4" x14ac:dyDescent="0.35">
      <c r="D295"/>
    </row>
    <row r="296" spans="4:4" x14ac:dyDescent="0.35">
      <c r="D296"/>
    </row>
    <row r="297" spans="4:4" x14ac:dyDescent="0.35">
      <c r="D297"/>
    </row>
    <row r="298" spans="4:4" x14ac:dyDescent="0.35">
      <c r="D298"/>
    </row>
    <row r="299" spans="4:4" x14ac:dyDescent="0.35">
      <c r="D299"/>
    </row>
    <row r="300" spans="4:4" x14ac:dyDescent="0.35">
      <c r="D300"/>
    </row>
    <row r="301" spans="4:4" x14ac:dyDescent="0.35">
      <c r="D301"/>
    </row>
    <row r="302" spans="4:4" x14ac:dyDescent="0.35">
      <c r="D302"/>
    </row>
    <row r="303" spans="4:4" x14ac:dyDescent="0.35">
      <c r="D303"/>
    </row>
    <row r="304" spans="4:4" x14ac:dyDescent="0.35">
      <c r="D304"/>
    </row>
    <row r="305" spans="4:4" x14ac:dyDescent="0.35">
      <c r="D305"/>
    </row>
    <row r="306" spans="4:4" x14ac:dyDescent="0.35">
      <c r="D306"/>
    </row>
    <row r="307" spans="4:4" x14ac:dyDescent="0.35">
      <c r="D307"/>
    </row>
    <row r="308" spans="4:4" x14ac:dyDescent="0.35">
      <c r="D308"/>
    </row>
    <row r="309" spans="4:4" x14ac:dyDescent="0.35">
      <c r="D309"/>
    </row>
    <row r="310" spans="4:4" x14ac:dyDescent="0.35">
      <c r="D310"/>
    </row>
    <row r="311" spans="4:4" x14ac:dyDescent="0.35">
      <c r="D311"/>
    </row>
    <row r="312" spans="4:4" x14ac:dyDescent="0.35">
      <c r="D312"/>
    </row>
    <row r="313" spans="4:4" x14ac:dyDescent="0.35">
      <c r="D313"/>
    </row>
    <row r="314" spans="4:4" x14ac:dyDescent="0.35">
      <c r="D314"/>
    </row>
    <row r="315" spans="4:4" x14ac:dyDescent="0.35">
      <c r="D315"/>
    </row>
    <row r="316" spans="4:4" x14ac:dyDescent="0.35">
      <c r="D316"/>
    </row>
    <row r="317" spans="4:4" x14ac:dyDescent="0.35">
      <c r="D317"/>
    </row>
    <row r="318" spans="4:4" x14ac:dyDescent="0.35">
      <c r="D318"/>
    </row>
    <row r="319" spans="4:4" x14ac:dyDescent="0.35">
      <c r="D319"/>
    </row>
    <row r="320" spans="4:4" x14ac:dyDescent="0.35">
      <c r="D320"/>
    </row>
    <row r="321" spans="4:4" x14ac:dyDescent="0.35">
      <c r="D321"/>
    </row>
    <row r="322" spans="4:4" x14ac:dyDescent="0.35">
      <c r="D322"/>
    </row>
    <row r="323" spans="4:4" x14ac:dyDescent="0.35">
      <c r="D323"/>
    </row>
    <row r="324" spans="4:4" x14ac:dyDescent="0.35">
      <c r="D324"/>
    </row>
    <row r="325" spans="4:4" x14ac:dyDescent="0.35">
      <c r="D325"/>
    </row>
    <row r="326" spans="4:4" x14ac:dyDescent="0.35">
      <c r="D326"/>
    </row>
    <row r="327" spans="4:4" x14ac:dyDescent="0.35">
      <c r="D327"/>
    </row>
    <row r="328" spans="4:4" x14ac:dyDescent="0.35">
      <c r="D328"/>
    </row>
    <row r="329" spans="4:4" x14ac:dyDescent="0.35">
      <c r="D329"/>
    </row>
    <row r="330" spans="4:4" x14ac:dyDescent="0.35">
      <c r="D330"/>
    </row>
    <row r="331" spans="4:4" x14ac:dyDescent="0.35">
      <c r="D331"/>
    </row>
    <row r="332" spans="4:4" x14ac:dyDescent="0.35">
      <c r="D332"/>
    </row>
    <row r="333" spans="4:4" x14ac:dyDescent="0.35">
      <c r="D333"/>
    </row>
    <row r="334" spans="4:4" x14ac:dyDescent="0.35">
      <c r="D334"/>
    </row>
    <row r="335" spans="4:4" x14ac:dyDescent="0.35">
      <c r="D335"/>
    </row>
    <row r="336" spans="4:4" x14ac:dyDescent="0.35">
      <c r="D336"/>
    </row>
    <row r="337" spans="4:4" x14ac:dyDescent="0.35">
      <c r="D337"/>
    </row>
    <row r="338" spans="4:4" x14ac:dyDescent="0.35">
      <c r="D338"/>
    </row>
    <row r="339" spans="4:4" x14ac:dyDescent="0.35">
      <c r="D339"/>
    </row>
    <row r="340" spans="4:4" x14ac:dyDescent="0.35">
      <c r="D340"/>
    </row>
    <row r="341" spans="4:4" x14ac:dyDescent="0.35">
      <c r="D341"/>
    </row>
    <row r="342" spans="4:4" x14ac:dyDescent="0.35">
      <c r="D342"/>
    </row>
    <row r="343" spans="4:4" x14ac:dyDescent="0.35">
      <c r="D343"/>
    </row>
    <row r="344" spans="4:4" x14ac:dyDescent="0.35">
      <c r="D344"/>
    </row>
    <row r="345" spans="4:4" x14ac:dyDescent="0.35">
      <c r="D345"/>
    </row>
    <row r="346" spans="4:4" x14ac:dyDescent="0.35">
      <c r="D346"/>
    </row>
    <row r="347" spans="4:4" x14ac:dyDescent="0.35">
      <c r="D347"/>
    </row>
    <row r="348" spans="4:4" x14ac:dyDescent="0.35">
      <c r="D348"/>
    </row>
    <row r="349" spans="4:4" x14ac:dyDescent="0.35">
      <c r="D349"/>
    </row>
    <row r="350" spans="4:4" x14ac:dyDescent="0.35">
      <c r="D350"/>
    </row>
    <row r="351" spans="4:4" x14ac:dyDescent="0.35">
      <c r="D351"/>
    </row>
    <row r="352" spans="4:4" x14ac:dyDescent="0.35">
      <c r="D352"/>
    </row>
    <row r="353" spans="4:4" x14ac:dyDescent="0.35">
      <c r="D353"/>
    </row>
    <row r="354" spans="4:4" x14ac:dyDescent="0.35">
      <c r="D354"/>
    </row>
    <row r="355" spans="4:4" x14ac:dyDescent="0.35">
      <c r="D355"/>
    </row>
    <row r="356" spans="4:4" x14ac:dyDescent="0.35">
      <c r="D356"/>
    </row>
    <row r="357" spans="4:4" x14ac:dyDescent="0.35">
      <c r="D357"/>
    </row>
    <row r="358" spans="4:4" x14ac:dyDescent="0.35">
      <c r="D358"/>
    </row>
    <row r="359" spans="4:4" x14ac:dyDescent="0.35">
      <c r="D359"/>
    </row>
    <row r="360" spans="4:4" x14ac:dyDescent="0.35">
      <c r="D360"/>
    </row>
    <row r="361" spans="4:4" x14ac:dyDescent="0.35">
      <c r="D361"/>
    </row>
    <row r="362" spans="4:4" x14ac:dyDescent="0.35">
      <c r="D362"/>
    </row>
    <row r="363" spans="4:4" x14ac:dyDescent="0.35">
      <c r="D363"/>
    </row>
    <row r="364" spans="4:4" x14ac:dyDescent="0.35">
      <c r="D364"/>
    </row>
    <row r="365" spans="4:4" x14ac:dyDescent="0.35">
      <c r="D365"/>
    </row>
    <row r="366" spans="4:4" x14ac:dyDescent="0.35">
      <c r="D366"/>
    </row>
    <row r="367" spans="4:4" x14ac:dyDescent="0.35">
      <c r="D367"/>
    </row>
    <row r="368" spans="4:4" x14ac:dyDescent="0.35">
      <c r="D368"/>
    </row>
    <row r="369" spans="4:4" x14ac:dyDescent="0.35">
      <c r="D369"/>
    </row>
    <row r="370" spans="4:4" x14ac:dyDescent="0.35">
      <c r="D370"/>
    </row>
    <row r="371" spans="4:4" x14ac:dyDescent="0.35">
      <c r="D371"/>
    </row>
    <row r="372" spans="4:4" x14ac:dyDescent="0.35">
      <c r="D372"/>
    </row>
    <row r="373" spans="4:4" x14ac:dyDescent="0.35">
      <c r="D373"/>
    </row>
    <row r="374" spans="4:4" x14ac:dyDescent="0.35">
      <c r="D374"/>
    </row>
    <row r="375" spans="4:4" x14ac:dyDescent="0.35">
      <c r="D375"/>
    </row>
    <row r="376" spans="4:4" x14ac:dyDescent="0.35">
      <c r="D376"/>
    </row>
    <row r="377" spans="4:4" x14ac:dyDescent="0.35">
      <c r="D377"/>
    </row>
    <row r="378" spans="4:4" x14ac:dyDescent="0.35">
      <c r="D378"/>
    </row>
    <row r="379" spans="4:4" x14ac:dyDescent="0.35">
      <c r="D379"/>
    </row>
    <row r="380" spans="4:4" x14ac:dyDescent="0.35">
      <c r="D380"/>
    </row>
    <row r="381" spans="4:4" x14ac:dyDescent="0.35">
      <c r="D381"/>
    </row>
    <row r="382" spans="4:4" x14ac:dyDescent="0.35">
      <c r="D382"/>
    </row>
    <row r="383" spans="4:4" x14ac:dyDescent="0.35">
      <c r="D383"/>
    </row>
    <row r="384" spans="4:4" x14ac:dyDescent="0.35">
      <c r="D384"/>
    </row>
    <row r="385" spans="4:4" x14ac:dyDescent="0.35">
      <c r="D385"/>
    </row>
    <row r="386" spans="4:4" x14ac:dyDescent="0.35">
      <c r="D386"/>
    </row>
    <row r="387" spans="4:4" x14ac:dyDescent="0.35">
      <c r="D387"/>
    </row>
    <row r="388" spans="4:4" x14ac:dyDescent="0.35">
      <c r="D388"/>
    </row>
    <row r="389" spans="4:4" x14ac:dyDescent="0.35">
      <c r="D389"/>
    </row>
    <row r="390" spans="4:4" x14ac:dyDescent="0.35">
      <c r="D390"/>
    </row>
    <row r="391" spans="4:4" x14ac:dyDescent="0.35">
      <c r="D391"/>
    </row>
    <row r="392" spans="4:4" x14ac:dyDescent="0.35">
      <c r="D392"/>
    </row>
    <row r="393" spans="4:4" x14ac:dyDescent="0.35">
      <c r="D393"/>
    </row>
    <row r="394" spans="4:4" x14ac:dyDescent="0.35">
      <c r="D394"/>
    </row>
    <row r="395" spans="4:4" x14ac:dyDescent="0.35">
      <c r="D395"/>
    </row>
    <row r="396" spans="4:4" x14ac:dyDescent="0.35">
      <c r="D396"/>
    </row>
    <row r="397" spans="4:4" x14ac:dyDescent="0.35">
      <c r="D397"/>
    </row>
    <row r="398" spans="4:4" x14ac:dyDescent="0.35">
      <c r="D398"/>
    </row>
    <row r="399" spans="4:4" x14ac:dyDescent="0.35">
      <c r="D399"/>
    </row>
    <row r="400" spans="4:4" x14ac:dyDescent="0.35">
      <c r="D400"/>
    </row>
    <row r="401" spans="4:4" x14ac:dyDescent="0.35">
      <c r="D401"/>
    </row>
    <row r="402" spans="4:4" x14ac:dyDescent="0.35">
      <c r="D402"/>
    </row>
    <row r="403" spans="4:4" x14ac:dyDescent="0.35">
      <c r="D403"/>
    </row>
    <row r="404" spans="4:4" x14ac:dyDescent="0.35">
      <c r="D404"/>
    </row>
    <row r="405" spans="4:4" x14ac:dyDescent="0.35">
      <c r="D405"/>
    </row>
    <row r="406" spans="4:4" x14ac:dyDescent="0.35">
      <c r="D406"/>
    </row>
    <row r="407" spans="4:4" x14ac:dyDescent="0.35">
      <c r="D407"/>
    </row>
    <row r="408" spans="4:4" x14ac:dyDescent="0.35">
      <c r="D408"/>
    </row>
    <row r="409" spans="4:4" x14ac:dyDescent="0.35">
      <c r="D409"/>
    </row>
    <row r="410" spans="4:4" x14ac:dyDescent="0.35">
      <c r="D410"/>
    </row>
    <row r="411" spans="4:4" x14ac:dyDescent="0.35">
      <c r="D411"/>
    </row>
    <row r="412" spans="4:4" x14ac:dyDescent="0.35">
      <c r="D412"/>
    </row>
    <row r="413" spans="4:4" x14ac:dyDescent="0.35">
      <c r="D413"/>
    </row>
    <row r="414" spans="4:4" x14ac:dyDescent="0.35">
      <c r="D414"/>
    </row>
    <row r="415" spans="4:4" x14ac:dyDescent="0.35">
      <c r="D415"/>
    </row>
    <row r="416" spans="4:4" x14ac:dyDescent="0.35">
      <c r="D416"/>
    </row>
    <row r="417" spans="4:4" x14ac:dyDescent="0.35">
      <c r="D417"/>
    </row>
    <row r="418" spans="4:4" x14ac:dyDescent="0.35">
      <c r="D418"/>
    </row>
    <row r="419" spans="4:4" x14ac:dyDescent="0.35">
      <c r="D419"/>
    </row>
    <row r="420" spans="4:4" x14ac:dyDescent="0.35">
      <c r="D420"/>
    </row>
    <row r="421" spans="4:4" x14ac:dyDescent="0.35">
      <c r="D421"/>
    </row>
    <row r="422" spans="4:4" x14ac:dyDescent="0.35">
      <c r="D422"/>
    </row>
    <row r="423" spans="4:4" x14ac:dyDescent="0.35">
      <c r="D423"/>
    </row>
    <row r="424" spans="4:4" x14ac:dyDescent="0.35">
      <c r="D424"/>
    </row>
    <row r="425" spans="4:4" x14ac:dyDescent="0.35">
      <c r="D425"/>
    </row>
    <row r="426" spans="4:4" x14ac:dyDescent="0.35">
      <c r="D426"/>
    </row>
    <row r="427" spans="4:4" x14ac:dyDescent="0.35">
      <c r="D427"/>
    </row>
    <row r="428" spans="4:4" x14ac:dyDescent="0.35">
      <c r="D428"/>
    </row>
    <row r="429" spans="4:4" x14ac:dyDescent="0.35">
      <c r="D429"/>
    </row>
    <row r="430" spans="4:4" x14ac:dyDescent="0.35">
      <c r="D430"/>
    </row>
    <row r="431" spans="4:4" x14ac:dyDescent="0.35">
      <c r="D431"/>
    </row>
    <row r="432" spans="4:4" x14ac:dyDescent="0.35">
      <c r="D432"/>
    </row>
    <row r="433" spans="4:4" x14ac:dyDescent="0.35">
      <c r="D433"/>
    </row>
    <row r="434" spans="4:4" x14ac:dyDescent="0.35">
      <c r="D434"/>
    </row>
    <row r="435" spans="4:4" x14ac:dyDescent="0.35">
      <c r="D435"/>
    </row>
    <row r="436" spans="4:4" x14ac:dyDescent="0.35">
      <c r="D436"/>
    </row>
    <row r="437" spans="4:4" x14ac:dyDescent="0.35">
      <c r="D437"/>
    </row>
    <row r="438" spans="4:4" x14ac:dyDescent="0.35">
      <c r="D438"/>
    </row>
    <row r="439" spans="4:4" x14ac:dyDescent="0.35">
      <c r="D439"/>
    </row>
    <row r="440" spans="4:4" x14ac:dyDescent="0.35">
      <c r="D440"/>
    </row>
    <row r="441" spans="4:4" x14ac:dyDescent="0.35">
      <c r="D441"/>
    </row>
    <row r="442" spans="4:4" x14ac:dyDescent="0.35">
      <c r="D442"/>
    </row>
    <row r="443" spans="4:4" x14ac:dyDescent="0.35">
      <c r="D443"/>
    </row>
    <row r="444" spans="4:4" x14ac:dyDescent="0.35">
      <c r="D444"/>
    </row>
    <row r="445" spans="4:4" x14ac:dyDescent="0.35">
      <c r="D445"/>
    </row>
    <row r="446" spans="4:4" x14ac:dyDescent="0.35">
      <c r="D446"/>
    </row>
    <row r="447" spans="4:4" x14ac:dyDescent="0.35">
      <c r="D447"/>
    </row>
    <row r="448" spans="4:4" x14ac:dyDescent="0.35">
      <c r="D448"/>
    </row>
    <row r="449" spans="4:4" x14ac:dyDescent="0.35">
      <c r="D449"/>
    </row>
  </sheetData>
  <autoFilter ref="A2:E61" xr:uid="{5856BEDA-22C7-4DDF-AB6A-7E57735F21C7}"/>
  <mergeCells count="2">
    <mergeCell ref="K66:L66"/>
    <mergeCell ref="I66:J66"/>
  </mergeCells>
  <pageMargins left="0.7" right="0.7" top="0.75" bottom="0.75" header="0.3" footer="0.3"/>
  <headerFooter>
    <oddHeader>&amp;R&amp;"Century"&amp;8&amp;KE7EC06 Gruppo Banco BPM - Uso Interno&amp;1#_x000D_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Company>Banco BPM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STEFANO</dc:creator>
  <cp:lastModifiedBy>PAOLO STEFANO</cp:lastModifiedBy>
  <dcterms:created xsi:type="dcterms:W3CDTF">2025-08-27T12:14:31Z</dcterms:created>
  <dcterms:modified xsi:type="dcterms:W3CDTF">2025-10-13T23:49:03Z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c11598-21dc-45a5-b378-419655b3caf2_Enabled">
    <vt:lpwstr>true</vt:lpwstr>
  </property>
  <property fmtid="{D5CDD505-2E9C-101B-9397-08002B2CF9AE}" pid="3" name="MSIP_Label_3dc11598-21dc-45a5-b378-419655b3caf2_SetDate">
    <vt:lpwstr>2025-08-27T12:48:21Z</vt:lpwstr>
  </property>
  <property fmtid="{D5CDD505-2E9C-101B-9397-08002B2CF9AE}" pid="4" name="MSIP_Label_3dc11598-21dc-45a5-b378-419655b3caf2_Method">
    <vt:lpwstr>Standard</vt:lpwstr>
  </property>
  <property fmtid="{D5CDD505-2E9C-101B-9397-08002B2CF9AE}" pid="5" name="MSIP_Label_3dc11598-21dc-45a5-b378-419655b3caf2_Name">
    <vt:lpwstr>Uso Interno</vt:lpwstr>
  </property>
  <property fmtid="{D5CDD505-2E9C-101B-9397-08002B2CF9AE}" pid="6" name="MSIP_Label_3dc11598-21dc-45a5-b378-419655b3caf2_SiteId">
    <vt:lpwstr>dfe794a4-c273-408a-92de-2566d5a8e56b</vt:lpwstr>
  </property>
  <property fmtid="{D5CDD505-2E9C-101B-9397-08002B2CF9AE}" pid="7" name="MSIP_Label_3dc11598-21dc-45a5-b378-419655b3caf2_ActionId">
    <vt:lpwstr>d5dfe037-2d1f-4ed2-94eb-881c7e3b6e3b</vt:lpwstr>
  </property>
  <property fmtid="{D5CDD505-2E9C-101B-9397-08002B2CF9AE}" pid="8" name="MSIP_Label_3dc11598-21dc-45a5-b378-419655b3caf2_ContentBits">
    <vt:lpwstr>1</vt:lpwstr>
  </property>
</Properties>
</file>